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64" documentId="13_ncr:1_{F6CB121F-512D-4AA6-A0C1-0FB36C537598}" xr6:coauthVersionLast="47" xr6:coauthVersionMax="47" xr10:uidLastSave="{22CBD670-57C8-4530-ACFA-5612DFB17333}"/>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L7" i="1"/>
  <c r="J7" i="1"/>
  <c r="I7" i="1"/>
  <c r="G7" i="1"/>
  <c r="B7" i="1"/>
  <c r="L8" i="1"/>
  <c r="J8" i="1"/>
  <c r="I8" i="1"/>
  <c r="G8" i="1"/>
  <c r="B8" i="1"/>
  <c r="B3" i="4"/>
  <c r="G3" i="4"/>
  <c r="I3" i="4"/>
  <c r="J3" i="4"/>
  <c r="L3" i="4"/>
  <c r="B4" i="4"/>
  <c r="I4" i="4"/>
  <c r="J4" i="4"/>
  <c r="L4" i="4"/>
  <c r="B5" i="4"/>
  <c r="G5" i="4"/>
  <c r="I5" i="4"/>
  <c r="J5" i="4"/>
  <c r="L5" i="4"/>
  <c r="B6" i="4"/>
  <c r="G6" i="4"/>
  <c r="I6" i="4"/>
  <c r="J6" i="4"/>
  <c r="L6" i="4"/>
  <c r="B7" i="4"/>
  <c r="G7" i="4"/>
  <c r="I7" i="4"/>
  <c r="J7" i="4"/>
  <c r="L7"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8" i="4"/>
  <c r="G8" i="4"/>
  <c r="I8" i="4"/>
  <c r="J8" i="4"/>
  <c r="L8" i="4"/>
  <c r="B9" i="4"/>
  <c r="G9" i="4"/>
  <c r="I9" i="4"/>
  <c r="J9" i="4"/>
  <c r="L9" i="4"/>
  <c r="B10" i="4"/>
  <c r="G10" i="4"/>
  <c r="I10" i="4"/>
  <c r="J10" i="4"/>
  <c r="L10"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<sst xmlns="http://schemas.openxmlformats.org/spreadsheetml/2006/main" count="178595" uniqueCount="39080">
  <si>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</si>
  <si>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</si>
  <si>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</si>
  <si>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</si>
  <si>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</si>
  <si>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</si>
  <si>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</si>
  <si>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</si>
  <si>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</si>
  <si>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</si>
  <si>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</si>
  <si>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</si>
  <si>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</si>
  <si>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</si>
  <si>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</si>
  <si>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</si>
  <si>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</si>
  <si>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</si>
  <si>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</si>
  <si>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</si>
  <si>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</si>
  <si>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</si>
  <si>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</si>
  <si>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</si>
  <si>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</si>
  <si>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</si>
  <si>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</si>
  <si>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</si>
  <si>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</si>
  <si>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</si>
  <si>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</si>
  <si>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</si>
  <si>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</si>
  <si>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</si>
  <si>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</si>
  <si>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</si>
  <si>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</si>
  <si>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</si>
  <si>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</si>
  <si>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</si>
  <si>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</si>
  <si>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</si>
  <si>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</si>
  <si>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</si>
  <si>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</si>
  <si>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</si>
  <si>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</si>
  <si>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</si>
  <si>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</si>
  <si>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</si>
  <si>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</si>
  <si>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</si>
  <si>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</si>
  <si>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</si>
  <si>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</si>
  <si>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</si>
  <si>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</si>
  <si>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</si>
  <si>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</si>
  <si>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</si>
  <si>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</si>
  <si>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</si>
  <si>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</si>
  <si>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</si>
  <si>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</si>
  <si>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</si>
  <si>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</si>
  <si>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</si>
  <si>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</si>
  <si>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</si>
  <si>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</si>
  <si>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</si>
  <si>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</si>
  <si>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</si>
  <si>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</si>
  <si>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</si>
  <si>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</si>
  <si>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</si>
  <si>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</si>
  <si>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</si>
  <si>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</si>
  <si>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</si>
  <si>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</si>
  <si>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</si>
  <si>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</si>
  <si>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</si>
  <si>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</si>
  <si>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</si>
  <si>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</si>
  <si>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</si>
  <si>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</si>
  <si>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</si>
  <si>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</si>
  <si>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</si>
  <si>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</si>
  <si>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</si>
  <si>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</si>
  <si>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</si>
  <si>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</si>
  <si>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</si>
  <si>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</si>
  <si>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</si>
  <si>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</si>
  <si>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</si>
  <si>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</si>
  <si>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</si>
  <si>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</si>
  <si>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</si>
  <si>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</si>
  <si>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</si>
  <si>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</si>
  <si>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</si>
  <si>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</si>
  <si>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</si>
  <si>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</si>
  <si>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</si>
  <si>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</si>
  <si>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</si>
  <si>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</si>
  <si>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</si>
  <si>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</si>
  <si>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</si>
  <si>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</si>
  <si>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</si>
  <si>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</si>
  <si>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</si>
  <si>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</si>
  <si>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</si>
  <si>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</si>
  <si>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</si>
  <si>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</si>
  <si>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</si>
  <si>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</si>
  <si>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</si>
  <si>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</si>
  <si>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</si>
  <si>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</si>
  <si>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</si>
  <si>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</si>
  <si>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</si>
  <si>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</si>
  <si>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</si>
  <si>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</si>
  <si>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</si>
  <si>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</si>
  <si>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</si>
  <si>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</si>
  <si>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</si>
  <si>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</si>
  <si>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</si>
  <si>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</si>
  <si>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</si>
  <si>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</si>
  <si>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</si>
  <si>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</si>
  <si>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</si>
  <si>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</si>
  <si>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</si>
  <si>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</si>
  <si>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</si>
  <si>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</si>
  <si>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</si>
  <si>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</si>
  <si>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</si>
  <si>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</si>
  <si>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</si>
  <si>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</si>
  <si>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</si>
  <si>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</si>
  <si>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</si>
  <si>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</si>
  <si>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</si>
  <si>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</si>
  <si>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</si>
  <si>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</si>
  <si>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</si>
  <si>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</si>
  <si>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</si>
  <si>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</si>
  <si>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</si>
  <si>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</si>
  <si>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</si>
  <si>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</si>
  <si>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</si>
  <si>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</si>
  <si>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</si>
  <si>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</si>
  <si>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</si>
  <si>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</si>
  <si>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</si>
  <si>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</si>
  <si>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</si>
  <si>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</si>
  <si>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</si>
  <si>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</si>
  <si>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</si>
  <si>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</si>
  <si>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</si>
  <si>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</si>
  <si>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</si>
  <si>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</si>
  <si>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</si>
  <si>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</si>
  <si>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</si>
  <si>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</si>
  <si>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</si>
  <si>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</si>
  <si>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</si>
  <si>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</si>
  <si>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</si>
  <si>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</si>
  <si>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</si>
  <si>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</si>
  <si>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</si>
  <si>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</si>
  <si>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</si>
  <si>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</si>
  <si>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</si>
  <si>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</si>
  <si>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</si>
  <si>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</si>
  <si>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</si>
  <si>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</si>
  <si>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</si>
  <si>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</si>
  <si>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</si>
  <si>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</si>
  <si>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</si>
  <si>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</si>
  <si>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</si>
  <si>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</si>
  <si>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</si>
  <si>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</si>
  <si>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</si>
  <si>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</si>
  <si>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</si>
  <si>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</si>
  <si>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</si>
  <si>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</si>
  <si>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</si>
  <si>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</si>
  <si>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</si>
  <si>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</si>
  <si>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</si>
  <si>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</si>
  <si>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</si>
  <si>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</si>
  <si>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</si>
  <si>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</si>
  <si>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</si>
  <si>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</si>
  <si>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</si>
  <si>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</si>
  <si>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</si>
  <si>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</si>
  <si>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</si>
  <si>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</si>
  <si>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</si>
  <si>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</si>
  <si>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</si>
  <si>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</si>
  <si>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</si>
  <si>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</si>
  <si>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</si>
  <si>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</si>
  <si>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</si>
  <si>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</si>
  <si>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</si>
  <si>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</si>
  <si>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</si>
  <si>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</si>
  <si>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</si>
  <si>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</si>
  <si>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</si>
  <si>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</si>
  <si>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</si>
  <si>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</si>
  <si>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</si>
  <si>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</si>
  <si>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</si>
  <si>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</si>
  <si>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</si>
  <si>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</si>
  <si>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</si>
  <si>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</si>
  <si>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</si>
  <si>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</si>
  <si>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</si>
  <si>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</si>
  <si>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</si>
  <si>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</si>
  <si>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</si>
  <si>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</si>
  <si>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</si>
  <si>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</si>
  <si>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</si>
  <si>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</si>
  <si>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</si>
  <si>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</si>
  <si>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</si>
  <si>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</si>
  <si>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</si>
  <si>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</si>
  <si>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</si>
  <si>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</si>
  <si>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</si>
  <si>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</si>
  <si>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</si>
  <si>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</si>
  <si>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</si>
  <si>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</si>
  <si>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</si>
  <si>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</si>
  <si>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</si>
  <si>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</si>
  <si>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</si>
  <si>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</si>
  <si>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</si>
  <si>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</si>
  <si>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</si>
  <si>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</si>
  <si>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</si>
  <si>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</si>
  <si>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</si>
  <si>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</si>
  <si>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</si>
  <si>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</si>
  <si>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</si>
  <si>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</si>
  <si>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</si>
  <si>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</si>
  <si>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</si>
  <si>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</si>
  <si>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</si>
  <si>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</si>
  <si>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</si>
  <si>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</si>
  <si>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</si>
  <si>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</si>
  <si>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</si>
  <si>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</si>
  <si>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</si>
  <si>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</si>
  <si>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</si>
  <si>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</si>
  <si>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</si>
  <si>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</si>
  <si>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</si>
  <si>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</si>
  <si>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</si>
  <si>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</si>
  <si>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</si>
  <si>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</si>
  <si>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</si>
  <si>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</si>
  <si>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</si>
  <si>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</si>
  <si>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</si>
  <si>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</si>
  <si>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</si>
  <si>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</si>
  <si>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</si>
  <si>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</si>
  <si>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</si>
  <si>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</si>
  <si>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</si>
  <si>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</si>
  <si>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</si>
  <si>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</si>
  <si>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</si>
  <si>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</si>
  <si>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</si>
  <si>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</si>
  <si>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</si>
  <si>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</si>
  <si>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</si>
  <si>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</si>
  <si>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</si>
  <si>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</si>
  <si>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</si>
  <si>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</si>
  <si>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</si>
  <si>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</si>
  <si>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</si>
  <si>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</si>
  <si>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</si>
  <si>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</si>
  <si>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</si>
  <si>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</si>
  <si>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</si>
  <si>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</si>
  <si>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</si>
  <si>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</si>
  <si>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</si>
  <si>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</si>
  <si>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</si>
  <si>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</si>
  <si>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</si>
  <si>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</si>
  <si>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</si>
  <si>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</si>
  <si>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</si>
  <si>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</si>
  <si>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</si>
  <si>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</si>
  <si>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</si>
  <si>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</si>
  <si>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</si>
  <si>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</si>
  <si>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</si>
  <si>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</si>
  <si>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</si>
  <si>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</si>
  <si>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</si>
  <si>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</si>
  <si>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</si>
  <si>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</si>
  <si>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</si>
  <si>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</si>
  <si>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</si>
  <si>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</si>
  <si>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</si>
  <si>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</si>
  <si>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</si>
  <si>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</si>
  <si>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</si>
  <si>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</si>
  <si>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</si>
  <si>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</si>
  <si>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</si>
  <si>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</si>
  <si>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</si>
  <si>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</si>
  <si>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</si>
  <si>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</si>
  <si>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</si>
  <si>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</si>
  <si>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</si>
  <si>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</si>
  <si>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</si>
  <si>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</si>
  <si>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</si>
  <si>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</si>
  <si>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</si>
  <si>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</si>
  <si>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</si>
  <si>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</si>
  <si>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</si>
  <si>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</si>
  <si>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</si>
  <si>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</si>
  <si>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</si>
  <si>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</si>
  <si>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</si>
  <si>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</si>
  <si>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</si>
  <si>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</si>
  <si>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</si>
  <si>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</si>
  <si>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</si>
  <si>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</si>
  <si>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</si>
  <si>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</si>
  <si>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</si>
  <si>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</si>
  <si>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</si>
  <si>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</si>
  <si>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</si>
  <si>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</si>
  <si>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</si>
  <si>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</si>
  <si>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</si>
  <si>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</si>
  <si>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</si>
  <si>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</si>
  <si>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</si>
  <si>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</si>
  <si>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</si>
  <si>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</si>
  <si>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</si>
  <si>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</si>
  <si>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</si>
  <si>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</si>
  <si>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</si>
  <si>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</si>
  <si>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</si>
  <si>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</si>
  <si>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</si>
  <si>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</si>
  <si>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</si>
  <si>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</si>
  <si>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</si>
  <si>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</si>
  <si>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</si>
  <si>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</si>
  <si>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</si>
  <si>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</si>
  <si>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</si>
  <si>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</si>
  <si>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</si>
  <si>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</si>
  <si>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</si>
  <si>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</si>
  <si>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</si>
  <si>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</si>
  <si>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</si>
  <si>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</si>
  <si>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</si>
  <si>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</si>
  <si>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</si>
  <si>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</si>
  <si>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</si>
  <si>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</si>
  <si>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</si>
  <si>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</si>
  <si>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</si>
  <si>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</si>
  <si>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</si>
  <si>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</si>
  <si>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</si>
  <si>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</si>
  <si>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</si>
  <si>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</si>
  <si>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</si>
  <si>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</si>
  <si>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</si>
  <si>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</si>
  <si>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</si>
  <si>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</si>
  <si>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</si>
  <si>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</si>
  <si>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</si>
  <si>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</si>
  <si>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</si>
  <si>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</si>
  <si>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</si>
  <si>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</si>
  <si>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</si>
  <si>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</si>
  <si>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</si>
  <si>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</si>
  <si>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</si>
  <si>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</si>
  <si>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</si>
  <si>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</si>
  <si>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</si>
  <si>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</si>
  <si>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</si>
  <si>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</si>
  <si>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</si>
  <si>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</si>
  <si>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</si>
  <si>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</si>
  <si>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</si>
  <si>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</si>
  <si>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</si>
  <si>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</si>
  <si>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</si>
  <si>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</si>
  <si>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</si>
  <si>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</si>
  <si>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</si>
  <si>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</si>
  <si>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</si>
  <si>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</si>
  <si>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</si>
  <si>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</si>
  <si>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</si>
  <si>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</si>
  <si>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</si>
  <si>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</si>
  <si>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</si>
  <si>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</si>
  <si>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</si>
  <si>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</si>
  <si>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</si>
  <si>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</si>
  <si>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</si>
  <si>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</si>
  <si>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</si>
  <si>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</si>
  <si>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</si>
  <si>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</si>
  <si>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</si>
  <si>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</si>
  <si>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</si>
  <si>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</si>
  <si>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</si>
  <si>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</si>
  <si>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</si>
  <si>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</si>
  <si>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</si>
  <si>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</si>
  <si>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</si>
  <si>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</si>
  <si>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</si>
  <si>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</si>
  <si>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</si>
  <si>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</si>
  <si>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</si>
  <si>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</si>
  <si>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</si>
  <si>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</si>
  <si>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</si>
  <si>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</si>
  <si>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</si>
  <si>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</si>
  <si>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</si>
  <si>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</si>
  <si>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</si>
  <si>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</si>
  <si>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</si>
  <si>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</si>
  <si>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</si>
  <si>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</si>
  <si>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</si>
  <si>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</si>
  <si>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</si>
  <si>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</si>
  <si>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</si>
  <si>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</si>
  <si>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</si>
  <si>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</si>
  <si>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</si>
  <si>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</si>
  <si>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</si>
  <si>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</si>
  <si>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</si>
  <si>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</si>
  <si>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</si>
  <si>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</si>
  <si>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</si>
  <si>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</si>
  <si>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</si>
  <si>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</si>
  <si>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</si>
  <si>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</si>
  <si>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</si>
  <si>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</si>
  <si>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</si>
  <si>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</si>
  <si>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</si>
  <si>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</si>
  <si>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</si>
  <si>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</si>
  <si>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</si>
  <si>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</si>
  <si>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</si>
  <si>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</si>
  <si>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</si>
  <si>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</si>
  <si>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</si>
  <si>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</si>
  <si>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</si>
  <si>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</si>
  <si>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</si>
  <si>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</si>
  <si>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</si>
  <si>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</si>
  <si>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</si>
  <si>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</si>
  <si>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</si>
  <si>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</si>
  <si>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</si>
  <si>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</si>
  <si>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</si>
  <si>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</si>
  <si>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</si>
  <si>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</si>
  <si>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</si>
  <si>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</si>
  <si>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</si>
  <si>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</si>
  <si>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</si>
  <si>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</si>
  <si>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</si>
  <si>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</si>
  <si>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</si>
  <si>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</si>
  <si>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</si>
  <si>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</si>
  <si>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</si>
  <si>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</si>
  <si>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</si>
  <si>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</si>
  <si>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</si>
  <si>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</si>
  <si>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</si>
  <si>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</si>
  <si>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</si>
  <si>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</si>
  <si>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</si>
  <si>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</si>
  <si>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</si>
  <si>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</si>
  <si>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</si>
  <si>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</si>
  <si>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</si>
  <si>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</si>
  <si>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</si>
  <si>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</si>
  <si>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</si>
  <si>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</si>
  <si>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</si>
  <si>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</si>
  <si>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</si>
  <si>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</si>
  <si>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</si>
  <si>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</si>
  <si>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</si>
  <si>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</si>
  <si>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</si>
  <si>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</si>
  <si>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</si>
  <si>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</si>
  <si>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</si>
  <si>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</si>
  <si>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</si>
  <si>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</si>
  <si>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</si>
  <si>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</si>
  <si>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</si>
  <si>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</si>
  <si>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</si>
  <si>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</si>
  <si>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</si>
  <si>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</si>
  <si>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</si>
  <si>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</si>
  <si>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</si>
  <si>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</si>
  <si>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</si>
  <si>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</si>
  <si>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</si>
  <si>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</si>
  <si>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</si>
  <si>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</si>
  <si>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</si>
  <si>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</si>
  <si>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</si>
  <si>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</si>
  <si>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</si>
  <si>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</si>
  <si>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</si>
  <si>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</si>
  <si>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</si>
  <si>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</si>
  <si>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</si>
  <si>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</si>
  <si>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</si>
  <si>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</si>
  <si>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</si>
  <si>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</si>
  <si>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</si>
  <si>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</si>
  <si>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</si>
  <si>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</si>
  <si>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</si>
  <si>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</si>
  <si>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</si>
  <si>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</si>
  <si>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</si>
  <si>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</si>
  <si>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</si>
  <si>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</si>
  <si>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</si>
  <si>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</si>
  <si>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</si>
  <si>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</si>
  <si>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</si>
  <si>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</si>
  <si>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</si>
  <si>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</si>
  <si>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</si>
  <si>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</si>
  <si>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</si>
  <si>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</si>
  <si>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</si>
  <si>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</si>
  <si>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</si>
  <si>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</si>
  <si>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</si>
  <si>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</si>
  <si>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</si>
  <si>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</si>
  <si>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</si>
  <si>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</si>
  <si>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</si>
  <si>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</si>
  <si>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</si>
  <si>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</si>
  <si>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</si>
  <si>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</si>
  <si>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</si>
  <si>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</si>
  <si>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</si>
  <si>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</si>
  <si>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</si>
  <si>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</si>
  <si>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</si>
  <si>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</si>
  <si>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</si>
  <si>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</si>
  <si>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</si>
  <si>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</si>
  <si>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</si>
  <si>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</si>
  <si>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</si>
  <si>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</si>
  <si>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</si>
  <si>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</si>
  <si>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</si>
  <si>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</si>
  <si>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</si>
  <si>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</si>
  <si>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</si>
  <si>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</si>
  <si>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</si>
  <si>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</si>
  <si>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</si>
  <si>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</si>
  <si>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</si>
  <si>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</si>
  <si>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</si>
  <si>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</si>
  <si>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</si>
  <si>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</si>
  <si>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</si>
  <si>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</si>
  <si>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</si>
  <si>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</si>
  <si>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</si>
  <si>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</si>
  <si>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</si>
  <si>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</si>
  <si>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</si>
  <si>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</si>
  <si>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</si>
  <si>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</si>
  <si>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</si>
  <si>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</si>
  <si>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</si>
  <si>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</si>
  <si>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</si>
  <si>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</si>
  <si>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</si>
  <si>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</si>
  <si>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</si>
  <si>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</si>
  <si>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</si>
  <si>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</si>
  <si>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</si>
  <si>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</si>
  <si>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</si>
  <si>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</si>
  <si>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</si>
  <si>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</si>
  <si>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</si>
  <si>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</si>
  <si>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</si>
  <si>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</si>
  <si>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</si>
  <si>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</si>
  <si>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</si>
  <si>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</si>
  <si>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</si>
  <si>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</si>
  <si>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</si>
  <si>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</si>
  <si>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</si>
  <si>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</si>
  <si>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</si>
  <si>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</si>
  <si>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</si>
  <si>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</si>
  <si>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</si>
  <si>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</si>
  <si>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</si>
  <si>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</si>
  <si>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</si>
  <si>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</si>
  <si>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</si>
  <si>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</si>
  <si>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</si>
  <si>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</si>
  <si>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</si>
  <si>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</si>
  <si>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</si>
  <si>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</si>
  <si>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</si>
  <si>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</si>
  <si>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</si>
  <si>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</si>
  <si>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</si>
  <si>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</si>
  <si>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</si>
  <si>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</si>
  <si>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</si>
  <si>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</si>
  <si>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</si>
  <si>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</si>
  <si>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</si>
  <si>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</si>
  <si>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</si>
  <si>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</si>
  <si>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</si>
  <si>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</si>
  <si>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</si>
  <si>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</si>
  <si>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</si>
  <si>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</si>
  <si>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</si>
  <si>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</si>
  <si>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</si>
  <si>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</si>
  <si>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</si>
  <si>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</si>
  <si>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</si>
  <si>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</si>
  <si>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</si>
  <si>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</si>
  <si>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</si>
  <si>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</si>
  <si>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</si>
  <si>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</si>
  <si>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</si>
  <si>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</si>
  <si>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</si>
  <si>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</si>
  <si>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</si>
  <si>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</si>
  <si>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</si>
  <si>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</si>
  <si>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</si>
  <si>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</si>
  <si>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</si>
  <si>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</si>
  <si>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</si>
  <si>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</si>
  <si>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</si>
  <si>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</si>
  <si>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</si>
  <si>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</si>
  <si>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</si>
  <si>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</si>
  <si>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</si>
  <si>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</si>
  <si>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</si>
  <si>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</si>
  <si>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</si>
  <si>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</si>
  <si>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</si>
  <si>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</si>
  <si>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</si>
  <si>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</si>
  <si>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</si>
  <si>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</si>
  <si>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</si>
  <si>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</si>
  <si>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</si>
  <si>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</si>
  <si>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</si>
  <si>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</si>
  <si>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</si>
  <si>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</si>
  <si>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</si>
  <si>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</si>
  <si>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</si>
  <si>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</si>
  <si>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</si>
  <si>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</si>
  <si>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</si>
  <si>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</si>
  <si>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</si>
  <si>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</si>
  <si>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</si>
  <si>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</si>
  <si>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</si>
  <si>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</si>
  <si>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</si>
  <si>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</si>
  <si>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</si>
  <si>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</si>
  <si>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</si>
  <si>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</si>
  <si>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</si>
  <si>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</si>
  <si>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</si>
  <si>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</si>
  <si>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</si>
  <si>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</si>
  <si>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</si>
  <si>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</si>
  <si>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</si>
  <si>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</si>
  <si>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</si>
  <si>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</si>
  <si>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</si>
  <si>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</si>
  <si>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</si>
  <si>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</si>
  <si>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</si>
  <si>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</si>
  <si>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</si>
  <si>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</si>
  <si>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</si>
  <si>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</si>
  <si>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</si>
  <si>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</si>
  <si>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</si>
  <si>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</si>
  <si>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</si>
  <si>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</si>
  <si>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</si>
  <si>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</si>
  <si>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</si>
  <si>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</si>
  <si>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</si>
  <si>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</si>
  <si>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</si>
  <si>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</si>
  <si>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</si>
  <si>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</si>
  <si>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</si>
  <si>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</si>
  <si>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</si>
  <si>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</si>
  <si>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</si>
  <si>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</si>
  <si>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</si>
  <si>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</si>
  <si>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</si>
  <si>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</si>
  <si>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</si>
  <si>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</si>
  <si>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</si>
  <si>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</si>
  <si>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</si>
  <si>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</si>
  <si>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</si>
  <si>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</si>
  <si>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</si>
  <si>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</si>
  <si>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</si>
  <si>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</si>
  <si>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</si>
  <si>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</si>
  <si>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</si>
  <si>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</si>
  <si>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</si>
  <si>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</si>
  <si>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</si>
  <si>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</si>
  <si>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</si>
  <si>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</si>
  <si>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</si>
  <si>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</si>
  <si>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</si>
  <si>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</si>
  <si>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</si>
  <si>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</si>
  <si>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</si>
  <si>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</si>
  <si>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</si>
  <si>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</si>
  <si>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</si>
  <si>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</si>
  <si>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</si>
  <si>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</si>
  <si>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</si>
  <si>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</si>
  <si>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</si>
  <si>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</si>
  <si>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</si>
  <si>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</si>
  <si>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</si>
  <si>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</si>
  <si>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</si>
  <si>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</si>
  <si>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</si>
  <si>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</si>
  <si>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</si>
  <si>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</si>
  <si>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</si>
  <si>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</si>
  <si>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</si>
  <si>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</si>
  <si>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</si>
  <si>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</si>
  <si>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</si>
  <si>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</si>
  <si>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</si>
  <si>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</si>
  <si>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</si>
  <si>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</si>
  <si>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</si>
  <si>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</si>
  <si>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</si>
  <si>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</si>
  <si>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</si>
  <si>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</si>
  <si>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</si>
  <si>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</si>
  <si>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</si>
  <si>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</si>
  <si>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</si>
  <si>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</si>
  <si>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</si>
  <si>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</si>
  <si>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</si>
  <si>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</si>
  <si>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</si>
  <si>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</si>
  <si>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</si>
  <si>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</si>
  <si>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</si>
  <si>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</si>
  <si>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</si>
  <si>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</si>
  <si>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</si>
  <si>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</si>
  <si>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</si>
  <si>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</si>
  <si>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</si>
  <si>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</si>
  <si>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</si>
  <si>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</si>
  <si>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</si>
  <si>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</si>
  <si>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</si>
  <si>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</si>
  <si>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</si>
  <si>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</si>
  <si>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</si>
  <si>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</si>
  <si>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</si>
  <si>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</si>
  <si>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</si>
  <si>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</si>
  <si>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</si>
  <si>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</si>
  <si>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</si>
  <si>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</si>
  <si>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</si>
  <si>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</si>
  <si>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</si>
  <si>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</si>
  <si>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</si>
  <si>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</si>
  <si>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</si>
  <si>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</si>
  <si>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</si>
  <si>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</si>
  <si>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</si>
  <si>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</si>
  <si>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</si>
  <si>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</si>
  <si>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</si>
  <si>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</si>
  <si>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</si>
  <si>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</si>
  <si>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</si>
  <si>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</si>
  <si>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</si>
  <si>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</si>
  <si>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</si>
  <si>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</si>
  <si>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</si>
  <si>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</si>
  <si>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</si>
  <si>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</si>
  <si>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</si>
  <si>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</si>
  <si>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</si>
  <si>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</si>
  <si>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</si>
  <si>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</si>
  <si>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</si>
  <si>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</si>
  <si>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</si>
  <si>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</si>
  <si>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</si>
  <si>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</si>
  <si>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</si>
  <si>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</si>
  <si>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</si>
  <si>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</si>
  <si>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</si>
  <si>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</si>
  <si>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</si>
  <si>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</si>
  <si>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</si>
  <si>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</si>
  <si>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</si>
  <si>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</si>
  <si>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</si>
  <si>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</si>
  <si>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</si>
  <si>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</si>
  <si>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</si>
  <si>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</si>
  <si>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</si>
  <si>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</si>
  <si>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</si>
  <si>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</si>
  <si>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</si>
  <si>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</si>
  <si>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</si>
  <si>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</si>
  <si>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</si>
  <si>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</si>
  <si>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</si>
  <si>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</si>
  <si>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</si>
  <si>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</si>
  <si>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</si>
  <si>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</si>
  <si>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</si>
  <si>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</si>
  <si>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</si>
  <si>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</si>
  <si>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</si>
  <si>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</si>
  <si>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</si>
  <si>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</si>
  <si>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</si>
  <si>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</si>
  <si>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</si>
  <si>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</si>
  <si>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</si>
  <si>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</si>
  <si>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</si>
  <si>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</si>
  <si>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</si>
  <si>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</si>
  <si>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</si>
  <si>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</si>
  <si>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</si>
  <si>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</si>
  <si>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</si>
  <si>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</si>
  <si>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</si>
  <si>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</si>
  <si>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</si>
  <si>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</si>
  <si>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</si>
  <si>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</si>
  <si>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</si>
  <si>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</si>
  <si>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</si>
  <si>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</si>
  <si>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</si>
  <si>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</si>
  <si>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</si>
  <si>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</si>
  <si>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</si>
  <si>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</si>
  <si>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</si>
  <si>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</si>
  <si>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</si>
  <si>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</si>
  <si>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</si>
  <si>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</si>
  <si>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</si>
  <si>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</si>
  <si>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</si>
  <si>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</si>
  <si>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</si>
  <si>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</si>
  <si>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</si>
  <si>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</si>
  <si>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</si>
  <si>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</si>
  <si>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</si>
  <si>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</si>
  <si>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</si>
  <si>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</si>
  <si>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</si>
  <si>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</si>
  <si>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</si>
  <si>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</si>
  <si>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</si>
  <si>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</si>
  <si>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</si>
  <si>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</si>
  <si>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</si>
  <si>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</si>
  <si>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</si>
  <si>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</si>
  <si>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</si>
  <si>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</si>
  <si>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</si>
  <si>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</si>
  <si>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</si>
  <si>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</si>
  <si>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</si>
  <si>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</si>
  <si>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</si>
  <si>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</si>
  <si>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</si>
  <si>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</si>
  <si>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</si>
  <si>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</si>
  <si>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</si>
  <si>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</si>
  <si>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</si>
  <si>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</si>
  <si>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</si>
  <si>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</si>
  <si>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</si>
  <si>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</si>
  <si>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</si>
  <si>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</si>
  <si>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</si>
  <si>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</si>
  <si>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</si>
  <si>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</si>
  <si>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</si>
  <si>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</si>
  <si>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</si>
  <si>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</si>
  <si>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</si>
  <si>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</si>
  <si>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</si>
  <si>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</si>
  <si>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</si>
  <si>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</si>
  <si>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</si>
  <si>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</si>
  <si>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</si>
  <si>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</si>
  <si>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</si>
  <si>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</si>
  <si>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</si>
  <si>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</si>
  <si>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</si>
  <si>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</si>
  <si>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</si>
  <si>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</si>
  <si>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</si>
  <si>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</si>
  <si>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</si>
  <si>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</si>
  <si>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</si>
  <si>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</si>
  <si>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</si>
  <si>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</si>
  <si>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</si>
  <si>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</si>
  <si>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</si>
  <si>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</si>
  <si>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</si>
  <si>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</si>
  <si>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</si>
  <si>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</si>
  <si>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</si>
  <si>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</si>
  <si>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</si>
  <si>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</si>
  <si>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</si>
  <si>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</si>
  <si>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</si>
  <si>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</si>
  <si>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</si>
  <si>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</si>
  <si>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</si>
  <si>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</si>
  <si>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</si>
  <si>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</si>
  <si>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</si>
  <si>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</si>
  <si>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</si>
  <si>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</si>
  <si>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</si>
  <si>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</si>
  <si>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</si>
  <si>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</si>
  <si>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</si>
  <si>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</si>
  <si>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</si>
  <si>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</si>
  <si>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</si>
  <si>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</si>
  <si>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</si>
  <si>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</si>
  <si>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</si>
  <si>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</si>
  <si>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</si>
  <si>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</si>
  <si>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</si>
  <si>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</si>
  <si>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</si>
  <si>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</si>
  <si>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</si>
  <si>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</si>
  <si>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</si>
  <si>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</si>
  <si>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</si>
  <si>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</si>
  <si>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</si>
  <si>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</si>
  <si>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</si>
  <si>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</si>
  <si>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</si>
  <si>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</si>
  <si>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</si>
  <si>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</si>
  <si>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</si>
  <si>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</si>
  <si>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</si>
  <si>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</si>
  <si>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</si>
  <si>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</si>
  <si>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</si>
  <si>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</si>
  <si>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</si>
  <si>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</si>
  <si>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</si>
  <si>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</si>
  <si>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</si>
  <si>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</si>
  <si>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</si>
  <si>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</si>
  <si>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</si>
  <si>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</si>
  <si>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</si>
  <si>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</si>
  <si>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</si>
  <si>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</si>
  <si>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</si>
  <si>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</si>
  <si>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</si>
  <si>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</si>
  <si>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</si>
  <si>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</si>
  <si>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</si>
  <si>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</si>
  <si>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</si>
  <si>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</si>
  <si>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</si>
  <si>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</si>
  <si>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</si>
  <si>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</si>
  <si>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</si>
  <si>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</si>
  <si>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</si>
  <si>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</si>
  <si>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</si>
  <si>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</si>
  <si>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</si>
  <si>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</si>
  <si>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</si>
  <si>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</si>
  <si>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</si>
  <si>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</si>
  <si>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</si>
  <si>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</si>
  <si>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</si>
  <si>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</si>
  <si>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</si>
  <si>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</si>
  <si>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</si>
  <si>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</si>
  <si>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</si>
  <si>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</si>
  <si>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</si>
  <si>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</si>
  <si>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</si>
  <si>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</si>
  <si>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</si>
  <si>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</si>
  <si>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</si>
  <si>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</si>
  <si>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</si>
  <si>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</si>
  <si>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</si>
  <si>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</si>
  <si>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</si>
  <si>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</si>
  <si>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</si>
  <si>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</si>
  <si>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</si>
  <si>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</si>
  <si>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</si>
  <si>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</si>
  <si>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</si>
  <si>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</si>
  <si>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</si>
  <si>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</si>
  <si>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</si>
  <si>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</si>
  <si>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</si>
  <si>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</si>
  <si>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</si>
  <si>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</si>
  <si>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</si>
  <si>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</si>
  <si>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</si>
  <si>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</si>
  <si>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</si>
  <si>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</si>
  <si>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</si>
  <si>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</si>
  <si>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</si>
  <si>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</si>
  <si>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</si>
  <si>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</si>
  <si>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</si>
  <si>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</si>
  <si>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</si>
  <si>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</si>
  <si>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</si>
  <si>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</si>
  <si>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</si>
  <si>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</si>
  <si>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</si>
  <si>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</si>
  <si>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</si>
  <si>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</si>
  <si>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</si>
  <si>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</si>
  <si>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</si>
  <si>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</si>
  <si>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</si>
  <si>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</si>
  <si>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</si>
  <si>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</si>
  <si>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</si>
  <si>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</si>
  <si>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</si>
  <si>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</si>
  <si>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</si>
  <si>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</si>
  <si>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</si>
  <si>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</si>
  <si>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</si>
  <si>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</si>
  <si>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</si>
  <si>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</si>
  <si>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</si>
  <si>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</si>
  <si>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</si>
  <si>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</si>
  <si>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</si>
  <si>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</si>
  <si>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</si>
  <si>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</si>
  <si>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</si>
  <si>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</si>
  <si>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</si>
  <si>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</si>
  <si>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</si>
  <si>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</si>
  <si>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</si>
  <si>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</si>
  <si>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</si>
  <si>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</si>
  <si>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</si>
  <si>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</si>
  <si>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</si>
  <si>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</si>
  <si>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</si>
  <si>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</si>
  <si>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</si>
  <si>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</si>
  <si>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</si>
  <si>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</si>
  <si>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</si>
  <si>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</si>
  <si>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</si>
  <si>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</si>
  <si>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</si>
  <si>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</si>
  <si>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</si>
  <si>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</si>
  <si>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</si>
  <si>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</si>
  <si>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</si>
  <si>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</si>
  <si>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</si>
  <si>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</si>
  <si>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</si>
  <si>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</si>
  <si>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</si>
  <si>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</si>
  <si>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</si>
  <si>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</si>
  <si>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</si>
  <si>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</si>
  <si>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</si>
  <si>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</si>
  <si>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</si>
  <si>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</si>
  <si>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</si>
  <si>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</si>
  <si>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</si>
  <si>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</si>
  <si>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</si>
  <si>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</si>
  <si>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</si>
  <si>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</si>
  <si>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</si>
  <si>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</si>
  <si>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</si>
  <si>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</si>
  <si>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</si>
  <si>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</si>
  <si>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</si>
  <si>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</si>
  <si>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</si>
  <si>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</si>
  <si>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</si>
  <si>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</si>
  <si>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</si>
  <si>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</si>
  <si>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</si>
  <si>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</si>
  <si>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</si>
  <si>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</si>
  <si>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</si>
  <si>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</si>
  <si>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</si>
  <si>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</si>
  <si>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</si>
  <si>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</si>
  <si>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</si>
  <si>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</si>
  <si>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</si>
  <si>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</si>
  <si>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</si>
  <si>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</si>
  <si>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</si>
  <si>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</si>
  <si>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</si>
  <si>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</si>
  <si>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</si>
  <si>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</si>
  <si>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</si>
  <si>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</si>
  <si>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</si>
  <si>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</si>
  <si>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</si>
  <si>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</si>
  <si>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</si>
  <si>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</si>
  <si>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</si>
  <si>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</si>
  <si>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</si>
  <si>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</si>
  <si>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</si>
  <si>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</si>
  <si>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</si>
  <si>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</si>
  <si>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</si>
  <si>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</si>
  <si>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</si>
  <si>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</si>
  <si>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</si>
  <si>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</si>
  <si>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</si>
  <si>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</si>
  <si>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</si>
  <si>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</si>
  <si>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</si>
  <si>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</si>
  <si>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</si>
  <si>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</si>
  <si>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</si>
  <si>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</si>
  <si>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</si>
  <si>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</si>
  <si>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</si>
  <si>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</si>
  <si>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</si>
  <si>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</si>
  <si>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</si>
  <si>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</si>
  <si>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</si>
  <si>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</si>
  <si>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</si>
  <si>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</si>
  <si>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</si>
  <si>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</si>
  <si>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</si>
  <si>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</si>
  <si>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</si>
  <si>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</si>
  <si>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</si>
  <si>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</si>
  <si>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</si>
  <si>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</si>
  <si>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</si>
  <si>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</si>
  <si>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</si>
  <si>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</si>
  <si>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</si>
  <si>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</si>
  <si>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</si>
  <si>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</si>
  <si>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</si>
  <si>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</si>
  <si>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</si>
  <si>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</si>
  <si>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</si>
  <si>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</si>
  <si>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</si>
  <si>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</si>
  <si>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</si>
  <si>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</si>
  <si>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</si>
  <si>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</si>
  <si>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</si>
  <si>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</si>
  <si>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</si>
  <si>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</si>
  <si>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</si>
  <si>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</si>
  <si>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</si>
  <si>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</si>
  <si>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</si>
  <si>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</si>
  <si>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</si>
  <si>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</si>
  <si>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</si>
  <si>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</si>
  <si>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</si>
  <si>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</si>
  <si>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</si>
  <si>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</si>
  <si>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</si>
  <si>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</si>
  <si>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</si>
  <si>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</si>
  <si>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</si>
  <si>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</si>
  <si>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</si>
  <si>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</si>
  <si>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</si>
  <si>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</si>
  <si>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</si>
  <si>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</si>
  <si>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</si>
  <si>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</si>
  <si>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</si>
  <si>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</si>
  <si>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</si>
  <si>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</si>
  <si>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</si>
  <si>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</si>
  <si>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</si>
  <si>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</si>
  <si>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</si>
  <si>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</si>
  <si>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</si>
  <si>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</si>
  <si>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</si>
  <si>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</si>
  <si>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</si>
  <si>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</si>
  <si>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</si>
  <si>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</si>
  <si>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</si>
  <si>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</si>
  <si>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</si>
  <si>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</si>
  <si>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</si>
  <si>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</si>
  <si>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</si>
  <si>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</si>
  <si>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</si>
  <si>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</si>
  <si>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</si>
  <si>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</si>
  <si>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</si>
  <si>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</si>
  <si>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</si>
  <si>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</si>
  <si>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</si>
  <si>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</si>
  <si>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</si>
  <si>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</si>
  <si>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</si>
  <si>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</si>
  <si>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</si>
  <si>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</si>
  <si>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</si>
  <si>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</si>
  <si>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</si>
  <si>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</si>
  <si>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</si>
  <si>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</si>
  <si>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</si>
  <si>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</si>
  <si>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</si>
  <si>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</si>
  <si>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</si>
  <si>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</si>
  <si>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</si>
  <si>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</si>
  <si>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</si>
  <si>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</si>
  <si>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</si>
  <si>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</si>
  <si>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</si>
  <si>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</si>
  <si>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</si>
  <si>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</si>
  <si>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</si>
  <si>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</si>
  <si>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</si>
  <si>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</si>
  <si>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</si>
  <si>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</si>
  <si>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</si>
  <si>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</si>
  <si>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</si>
  <si>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</si>
  <si>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</si>
  <si>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</si>
  <si>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</si>
  <si>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</si>
  <si>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</si>
  <si>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</si>
  <si>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</si>
  <si>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</si>
  <si>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</si>
  <si>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</si>
  <si>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</si>
  <si>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</si>
  <si>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</si>
  <si>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</si>
  <si>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</si>
  <si>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</si>
  <si>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</si>
  <si>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</si>
  <si>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</si>
  <si>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</si>
  <si>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</si>
  <si>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</si>
  <si>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</si>
  <si>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</si>
  <si>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</si>
  <si>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</si>
  <si>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</si>
  <si>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</si>
  <si>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</si>
  <si>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</si>
  <si>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</si>
  <si>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</si>
  <si>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</si>
  <si>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</si>
  <si>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</si>
  <si>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</si>
  <si>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</si>
  <si>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</si>
  <si>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</si>
  <si>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</si>
  <si>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</si>
  <si>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</si>
  <si>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</si>
  <si>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</si>
  <si>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</si>
  <si>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</si>
  <si>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</si>
  <si>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</si>
  <si>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</si>
  <si>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</si>
  <si>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</si>
  <si>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</si>
  <si>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</si>
  <si>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</si>
  <si>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</si>
  <si>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</si>
  <si>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</si>
  <si>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</si>
  <si>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</si>
  <si>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</si>
  <si>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</si>
  <si>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</si>
  <si>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</si>
  <si>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</si>
  <si>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</si>
  <si>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</si>
  <si>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</si>
  <si>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</si>
  <si>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</si>
  <si>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</si>
  <si>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</si>
  <si>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</si>
  <si>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</si>
  <si>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</si>
  <si>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</si>
  <si>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</si>
  <si>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</si>
  <si>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</si>
  <si>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</si>
  <si>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</si>
  <si>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</si>
  <si>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</si>
  <si>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</si>
  <si>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</si>
  <si>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</si>
  <si>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</si>
  <si>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</si>
  <si>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</si>
  <si>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</si>
  <si>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</si>
  <si>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</si>
  <si>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</si>
  <si>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</si>
  <si>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</si>
  <si>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</si>
  <si>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</si>
  <si>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</si>
  <si>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</si>
  <si>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</si>
  <si>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</si>
  <si>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</si>
  <si>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</si>
  <si>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</si>
  <si>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</si>
  <si>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</si>
  <si>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</si>
  <si>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</si>
  <si>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</si>
  <si>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</si>
  <si>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</si>
  <si>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</si>
  <si>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</si>
  <si>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</si>
  <si>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</si>
  <si>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</si>
  <si>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</si>
  <si>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</si>
  <si>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</si>
  <si>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</si>
  <si>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</si>
  <si>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</si>
  <si>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</si>
  <si>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</si>
  <si>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</si>
  <si>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</si>
  <si>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</si>
  <si>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</si>
  <si>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</si>
  <si>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</si>
  <si>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</si>
  <si>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</si>
  <si>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</si>
  <si>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</si>
  <si>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</si>
  <si>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</si>
  <si>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</si>
  <si>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</si>
  <si>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</si>
  <si>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</si>
  <si>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</si>
  <si>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</si>
  <si>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</si>
  <si>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</si>
  <si>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</si>
  <si>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</si>
  <si>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</si>
  <si>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</si>
  <si>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</si>
  <si>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</si>
  <si>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</si>
  <si>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</si>
  <si>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</si>
  <si>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</si>
  <si>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</si>
  <si>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</si>
  <si>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</si>
  <si>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</si>
  <si>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</si>
  <si>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</si>
  <si>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</si>
  <si>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</si>
  <si>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</si>
  <si>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</si>
  <si>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</si>
  <si>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</si>
  <si>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</si>
  <si>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</si>
  <si>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</si>
  <si>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</si>
  <si>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</si>
  <si>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</si>
  <si>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</si>
  <si>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</si>
  <si>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</si>
  <si>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</si>
  <si>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</si>
  <si>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</si>
  <si>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</si>
  <si>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</si>
  <si>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</si>
  <si>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</si>
  <si>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</si>
  <si>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</si>
  <si>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</si>
  <si>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</si>
  <si>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</si>
  <si>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</si>
  <si>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</si>
  <si>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</si>
  <si>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</si>
  <si>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</si>
  <si>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</si>
  <si>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</si>
  <si>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</si>
  <si>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</si>
  <si>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</si>
  <si>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</si>
  <si>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</si>
  <si>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</si>
  <si>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</si>
  <si>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</si>
  <si>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</si>
  <si>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</si>
  <si>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</si>
  <si>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</si>
  <si>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</si>
  <si>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</si>
  <si>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</si>
  <si>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</si>
  <si>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</si>
  <si>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</si>
  <si>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</si>
  <si>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</si>
  <si>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</si>
  <si>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</si>
  <si>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</si>
  <si>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</si>
  <si>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</si>
  <si>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</si>
  <si>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</si>
  <si>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</si>
  <si>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</si>
  <si>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</si>
  <si>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</si>
  <si>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</si>
  <si>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</si>
  <si>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</si>
  <si>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</si>
  <si>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</si>
  <si>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</si>
  <si>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</si>
  <si>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</si>
  <si>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</si>
  <si>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</si>
  <si>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</si>
  <si>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</si>
  <si>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</si>
  <si>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</si>
  <si>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</si>
  <si>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</si>
  <si>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</si>
  <si>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</si>
  <si>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</si>
  <si>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</si>
  <si>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</si>
  <si>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</si>
  <si>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</si>
  <si>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</si>
  <si>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</si>
  <si>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</si>
  <si>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</si>
  <si>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</si>
  <si>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</si>
  <si>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</si>
  <si>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</si>
  <si>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</si>
  <si>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</si>
  <si>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</si>
  <si>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</si>
  <si>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</si>
  <si>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</si>
  <si>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</si>
  <si>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</si>
  <si>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</si>
  <si>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</si>
  <si>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</si>
  <si>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</si>
  <si>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</si>
  <si>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</si>
  <si>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</si>
  <si>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</si>
  <si>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</si>
  <si>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</si>
  <si>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</si>
  <si>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</si>
  <si>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</si>
  <si>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</si>
  <si>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</si>
  <si>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</si>
  <si>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</si>
  <si>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</si>
  <si>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</si>
  <si>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</si>
  <si>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</si>
  <si>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</si>
  <si>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</si>
  <si>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</si>
  <si>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</si>
  <si>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</si>
  <si>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</si>
  <si>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</si>
  <si>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</si>
  <si>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</si>
  <si>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</si>
  <si>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</si>
  <si>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</si>
  <si>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</si>
  <si>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</si>
  <si>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</si>
  <si>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</si>
  <si>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</si>
  <si>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</si>
  <si>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</si>
  <si>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</si>
  <si>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</si>
  <si>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</si>
  <si>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</si>
  <si>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</si>
  <si>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</si>
  <si>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</si>
  <si>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</si>
  <si>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</si>
  <si>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</si>
  <si>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</si>
  <si>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</si>
  <si>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</si>
  <si>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</si>
  <si>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</si>
  <si>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</si>
  <si>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</si>
  <si>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</si>
  <si>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</si>
  <si>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</si>
  <si>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</si>
  <si>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</si>
  <si>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</si>
  <si>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</si>
  <si>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</si>
  <si>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</si>
  <si>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</si>
  <si>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</si>
  <si>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</si>
  <si>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</si>
  <si>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</si>
  <si>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</si>
  <si>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</si>
  <si>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</si>
  <si>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</si>
  <si>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</si>
  <si>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</si>
  <si>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</si>
  <si>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</si>
  <si>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</si>
  <si>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</si>
  <si>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</si>
  <si>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</si>
  <si>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</si>
  <si>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</si>
  <si>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</si>
  <si>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</si>
  <si>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</si>
  <si>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</si>
  <si>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</si>
  <si>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</si>
  <si>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</si>
  <si>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</si>
  <si>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</si>
  <si>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</si>
  <si>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</si>
  <si>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</si>
  <si>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</si>
  <si>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</si>
  <si>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</si>
  <si>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</si>
  <si>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</si>
  <si>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</si>
  <si>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</si>
  <si>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</si>
  <si>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</si>
  <si>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</si>
  <si>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</si>
  <si>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</si>
  <si>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</si>
  <si>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</si>
  <si>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</si>
  <si>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</si>
  <si>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</si>
  <si>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</si>
  <si>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</si>
  <si>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</si>
  <si>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</si>
  <si>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</si>
  <si>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</si>
  <si>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</si>
  <si>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</si>
  <si>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</si>
  <si>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</si>
  <si>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</si>
  <si>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</si>
  <si>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</si>
  <si>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</si>
  <si>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</si>
  <si>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</si>
  <si>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</si>
  <si>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</si>
  <si>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</si>
  <si>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</si>
  <si>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</si>
  <si>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</si>
  <si>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</si>
  <si>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</si>
  <si>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</si>
  <si>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</si>
  <si>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</si>
  <si>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</si>
  <si>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</si>
  <si>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</si>
  <si>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</si>
  <si>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</si>
  <si>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</si>
  <si>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</si>
  <si>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</si>
  <si>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</si>
  <si>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</si>
  <si>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</si>
  <si>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</si>
  <si>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</si>
  <si>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</si>
  <si>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</si>
  <si>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</si>
  <si>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</si>
  <si>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</si>
  <si>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</si>
  <si>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</si>
  <si>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</si>
  <si>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</si>
  <si>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</si>
  <si>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</si>
  <si>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</si>
  <si>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</si>
  <si>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</si>
  <si>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</si>
  <si>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</si>
  <si>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</si>
  <si>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</si>
  <si>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</si>
  <si>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</si>
  <si>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</si>
  <si>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</si>
  <si>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</si>
  <si>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</si>
  <si>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</si>
  <si>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</si>
  <si>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</si>
  <si>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</si>
  <si>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</si>
  <si>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</si>
  <si>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</si>
  <si>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</si>
  <si>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</si>
  <si>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</si>
  <si>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</si>
  <si>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</si>
  <si>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</si>
  <si>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</si>
  <si>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</si>
  <si>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</si>
  <si>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</si>
  <si>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</si>
  <si>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</si>
  <si>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</si>
  <si>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</si>
  <si>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</si>
  <si>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</si>
  <si>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</si>
  <si>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</si>
  <si>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</si>
  <si>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</si>
  <si>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</si>
  <si>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</si>
  <si>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</si>
  <si>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</si>
  <si>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</si>
  <si>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</si>
  <si>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</si>
  <si>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</si>
  <si>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</si>
  <si>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</si>
  <si>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</si>
  <si>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</si>
  <si>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</si>
  <si>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</si>
  <si>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</si>
  <si>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</si>
  <si>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</si>
  <si>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</si>
  <si>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</si>
  <si>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</si>
  <si>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</si>
  <si>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</si>
  <si>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</si>
  <si>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</si>
  <si>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</si>
  <si>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</si>
  <si>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</si>
  <si>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</si>
  <si>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</si>
  <si>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</si>
  <si>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</si>
  <si>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</si>
  <si>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</si>
  <si>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</si>
  <si>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</si>
  <si>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</si>
  <si>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</si>
  <si>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</si>
  <si>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</si>
  <si>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</si>
  <si>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</si>
  <si>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</si>
  <si>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</si>
  <si>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</si>
  <si>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</si>
  <si>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</si>
  <si>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</si>
  <si>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</si>
  <si>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</si>
  <si>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</si>
  <si>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</si>
  <si>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</si>
  <si>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</si>
  <si>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</si>
  <si>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</si>
  <si>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</si>
  <si>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</si>
  <si>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</si>
  <si>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</si>
  <si>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</si>
  <si>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</si>
  <si>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</si>
  <si>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</si>
  <si>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</si>
  <si>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</si>
  <si>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</si>
  <si>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</si>
  <si>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</si>
  <si>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</si>
  <si>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</si>
  <si>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</si>
  <si>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</si>
  <si>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</si>
  <si>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</si>
  <si>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</si>
  <si>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</si>
  <si>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</si>
  <si>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</si>
  <si>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</si>
  <si>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</si>
  <si>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</si>
  <si>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</si>
  <si>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</si>
  <si>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</si>
  <si>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</si>
  <si>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</si>
  <si>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</si>
  <si>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</si>
  <si>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</si>
  <si>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</si>
  <si>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</si>
  <si>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</si>
  <si>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</si>
  <si>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</si>
  <si>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</si>
  <si>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</si>
  <si>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</si>
  <si>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</si>
  <si>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</si>
  <si>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</si>
  <si>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</si>
  <si>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</si>
  <si>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</si>
  <si>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</si>
  <si>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</si>
  <si>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</si>
  <si>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</si>
  <si>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</si>
  <si>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</si>
  <si>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</si>
  <si>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</si>
  <si>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</si>
  <si>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</si>
  <si>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</si>
  <si>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</si>
  <si>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</si>
  <si>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</si>
  <si>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</si>
  <si>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</si>
  <si>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</si>
  <si>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</si>
  <si>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</si>
  <si>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</si>
  <si>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</si>
  <si>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</si>
  <si>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</si>
  <si>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</si>
  <si>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</si>
  <si>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</si>
  <si>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</si>
  <si>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</si>
  <si>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</si>
  <si>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</si>
  <si>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</si>
  <si>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</si>
  <si>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</si>
  <si>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</si>
  <si>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</si>
  <si>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</si>
  <si>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</si>
  <si>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</si>
  <si>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</si>
  <si>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</si>
  <si>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</si>
  <si>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</si>
  <si>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</si>
  <si>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</si>
  <si>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</si>
  <si>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</si>
  <si>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</si>
  <si>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</si>
  <si>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</si>
  <si>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</si>
  <si>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</si>
  <si>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</si>
  <si>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</si>
  <si>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</si>
  <si>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</si>
  <si>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</si>
  <si>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</si>
  <si>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</si>
  <si>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</si>
  <si>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</si>
  <si>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</si>
  <si>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</si>
  <si>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</si>
  <si>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</si>
  <si>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</si>
  <si>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</si>
  <si>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</si>
  <si>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</si>
  <si>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</si>
  <si>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</si>
  <si>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</si>
  <si>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</si>
  <si>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</si>
  <si>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</si>
  <si>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</si>
  <si>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</si>
  <si>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</si>
  <si>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</si>
  <si>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</si>
  <si>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</si>
  <si>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</si>
  <si>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</si>
  <si>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</si>
  <si>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</si>
  <si>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</si>
  <si>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</si>
  <si>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</si>
  <si>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</si>
  <si>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</si>
  <si>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</si>
  <si>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</si>
  <si>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</si>
  <si>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</si>
  <si>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</si>
  <si>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</si>
  <si>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</si>
  <si>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</si>
  <si>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</si>
  <si>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</si>
  <si>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</si>
  <si>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</si>
  <si>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</si>
  <si>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</si>
  <si>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</si>
  <si>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</si>
  <si>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</si>
  <si>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</si>
  <si>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</si>
  <si>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</si>
  <si>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</si>
  <si>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</si>
  <si>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</si>
  <si>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</si>
  <si>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</si>
  <si>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</si>
  <si>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</si>
  <si>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</si>
  <si>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</si>
  <si>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</si>
  <si>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</si>
  <si>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</si>
  <si>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</si>
  <si>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</si>
  <si>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</si>
  <si>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</si>
  <si>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</si>
  <si>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</si>
  <si>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</si>
  <si>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</si>
  <si>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</si>
  <si>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</si>
  <si>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</si>
  <si>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</si>
  <si>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</si>
  <si>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</si>
  <si>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</si>
  <si>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</si>
  <si>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</si>
  <si>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</si>
  <si>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</si>
  <si>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</si>
  <si>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</si>
  <si>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</si>
  <si>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</si>
  <si>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</si>
  <si>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</si>
  <si>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</si>
  <si>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</si>
  <si>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</si>
  <si>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</si>
  <si>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</si>
  <si>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</si>
  <si>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</si>
  <si>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</si>
  <si>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</si>
  <si>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</si>
  <si>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</si>
  <si>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</si>
  <si>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</si>
  <si>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</si>
  <si>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</si>
  <si>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</si>
  <si>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</si>
  <si>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</si>
  <si>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</si>
  <si>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</si>
  <si>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</si>
  <si>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</si>
  <si>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</si>
  <si>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</si>
  <si>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</si>
  <si>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</si>
  <si>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</si>
  <si>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</si>
  <si>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</si>
  <si>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</si>
  <si>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</si>
  <si>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</si>
  <si>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</si>
  <si>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</si>
  <si>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</si>
  <si>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</si>
  <si>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</si>
  <si>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</si>
  <si>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</si>
  <si>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</si>
  <si>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</si>
  <si>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</si>
  <si>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</si>
  <si>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</si>
  <si>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</si>
  <si>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</si>
  <si>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</si>
  <si>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</si>
  <si>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</si>
  <si>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</si>
  <si>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</si>
  <si>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</si>
  <si>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</si>
  <si>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</si>
  <si>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</si>
  <si>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</si>
  <si>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</si>
  <si>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</si>
  <si>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</si>
  <si>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</si>
  <si>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</si>
  <si>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</si>
  <si>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</si>
  <si>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</si>
  <si>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</si>
  <si>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</si>
  <si>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</si>
  <si>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</si>
  <si>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</si>
  <si>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</si>
  <si>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</si>
  <si>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</si>
  <si>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</si>
  <si>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</si>
  <si>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</si>
  <si>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</si>
  <si>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</si>
  <si>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</si>
  <si>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</si>
  <si>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</si>
  <si>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</si>
  <si>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</si>
  <si>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</si>
  <si>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</si>
  <si>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</si>
  <si>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</si>
  <si>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</si>
  <si>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</si>
  <si>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</si>
  <si>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</si>
  <si>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</si>
  <si>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</si>
  <si>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</si>
  <si>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</si>
  <si>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</si>
  <si>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</si>
  <si>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</si>
  <si>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</si>
  <si>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</si>
  <si>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</si>
  <si>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</si>
  <si>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</si>
  <si>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</si>
  <si>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</si>
  <si>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</si>
  <si>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</si>
  <si>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</si>
  <si>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</si>
  <si>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</si>
  <si>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</si>
  <si>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</si>
  <si>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</si>
  <si>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</si>
  <si>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</si>
  <si>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</si>
  <si>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</si>
  <si>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</si>
  <si>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</si>
  <si>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</si>
  <si>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</si>
  <si>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</si>
  <si>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</si>
  <si>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</si>
  <si>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</si>
  <si>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</si>
  <si>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</si>
  <si>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</si>
  <si>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</si>
  <si>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</si>
  <si>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</si>
  <si>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</si>
  <si>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</si>
  <si>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</si>
  <si>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</si>
  <si>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</si>
  <si>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</si>
  <si>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</si>
  <si>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</si>
  <si>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</si>
  <si>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</si>
  <si>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</si>
  <si>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</si>
  <si>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</si>
  <si>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</si>
  <si>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</si>
  <si>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</si>
  <si>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</si>
  <si>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</si>
  <si>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</si>
  <si>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</si>
  <si>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</si>
  <si>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</si>
  <si>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</si>
  <si>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</si>
  <si>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</si>
  <si>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</si>
  <si>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</si>
  <si>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</si>
  <si>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</si>
  <si>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</si>
  <si>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</si>
  <si>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</si>
  <si>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</si>
  <si>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</si>
  <si>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</si>
  <si>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</si>
  <si>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</si>
  <si>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</si>
  <si>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</si>
  <si>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</si>
  <si>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</si>
  <si>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</si>
  <si>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</si>
  <si>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</si>
  <si>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</si>
  <si>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</si>
  <si>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</si>
  <si>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</si>
  <si>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</si>
  <si>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</si>
  <si>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</si>
  <si>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</si>
  <si>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</si>
  <si>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</si>
  <si>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</si>
  <si>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</si>
  <si>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</si>
  <si>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</si>
  <si>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</si>
  <si>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</si>
  <si>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</si>
  <si>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</si>
  <si>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</si>
  <si>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</si>
  <si>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</si>
  <si>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</si>
  <si>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</si>
  <si>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</si>
  <si>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</si>
  <si>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</si>
  <si>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</si>
  <si>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</si>
  <si>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</si>
  <si>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</si>
  <si>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</si>
  <si>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</si>
  <si>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</si>
  <si>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</si>
  <si>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</si>
  <si>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</si>
  <si>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</si>
  <si>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</si>
  <si>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</si>
  <si>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</si>
  <si>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</si>
  <si>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</si>
  <si>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</si>
  <si>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</si>
  <si>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</si>
  <si>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</si>
  <si>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</si>
  <si>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</si>
  <si>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</si>
  <si>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</si>
  <si>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</si>
  <si>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</si>
  <si>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</si>
  <si>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</si>
  <si>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</si>
  <si>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</si>
  <si>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</si>
  <si>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</si>
  <si>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</si>
  <si>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</si>
  <si>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</si>
  <si>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</si>
  <si>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</si>
  <si>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</si>
  <si>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</si>
  <si>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</si>
  <si>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</si>
  <si>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</si>
  <si>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</si>
  <si>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</si>
  <si>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</si>
  <si>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</si>
  <si>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</si>
  <si>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</si>
  <si>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</si>
  <si>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</si>
  <si>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</si>
  <si>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</si>
  <si>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</si>
  <si>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</si>
  <si>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</si>
  <si>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</si>
  <si>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</si>
  <si>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</si>
  <si>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</si>
  <si>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</si>
  <si>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</si>
  <si>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</si>
  <si>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</si>
  <si>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</si>
  <si>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</si>
  <si>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</si>
  <si>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</si>
  <si>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</si>
  <si>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</si>
  <si>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</si>
  <si>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</si>
  <si>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</si>
  <si>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</si>
  <si>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</si>
  <si>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</si>
  <si>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</si>
  <si>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</si>
  <si>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</si>
  <si>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</si>
  <si>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</si>
  <si>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</si>
  <si>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</si>
  <si>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</si>
  <si>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</si>
  <si>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</si>
  <si>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</si>
  <si>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</si>
  <si>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</si>
  <si>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</si>
  <si>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</si>
  <si>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</si>
  <si>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</si>
  <si>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</si>
  <si>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</si>
  <si>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</si>
  <si>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</si>
  <si>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</si>
  <si>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</si>
  <si>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</si>
  <si>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</si>
  <si>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</si>
  <si>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</si>
  <si>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</si>
  <si>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</si>
  <si>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</si>
  <si>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</si>
  <si>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</si>
  <si>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</si>
  <si>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</si>
  <si>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</si>
  <si>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</si>
  <si>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</si>
  <si>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</si>
  <si>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</si>
  <si>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</si>
  <si>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</si>
  <si>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</si>
  <si>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</si>
  <si>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</si>
  <si>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</si>
  <si>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</si>
  <si>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</si>
  <si>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</si>
  <si>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</si>
  <si>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</si>
  <si>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</si>
  <si>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</si>
  <si>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</si>
  <si>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</si>
  <si>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</si>
  <si>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</si>
  <si>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</si>
  <si>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</si>
  <si>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</si>
  <si>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</si>
  <si>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</si>
  <si>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</si>
  <si>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</si>
  <si>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</si>
  <si>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</si>
  <si>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</si>
  <si>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</si>
  <si>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</si>
  <si>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</si>
  <si>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</si>
  <si>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</si>
  <si>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</si>
  <si>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</si>
  <si>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</si>
  <si>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</si>
  <si>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</si>
  <si>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</si>
  <si>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</si>
  <si>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</si>
  <si>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</si>
  <si>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</si>
  <si>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</si>
  <si>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</si>
  <si>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</si>
  <si>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</si>
  <si>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</si>
  <si>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</si>
  <si>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</si>
  <si>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</si>
  <si>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</si>
  <si>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</si>
  <si>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</si>
  <si>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</si>
  <si>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</si>
  <si>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</si>
  <si>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</si>
  <si>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</si>
  <si>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</si>
  <si>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</si>
  <si>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</si>
  <si>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</si>
  <si>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</si>
  <si>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</si>
  <si>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</si>
  <si>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</si>
  <si>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</si>
  <si>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</si>
  <si>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</si>
  <si>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</si>
  <si>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</si>
  <si>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</si>
  <si>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</si>
  <si>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</si>
  <si>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</si>
  <si>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</si>
  <si>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</si>
  <si>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</si>
  <si>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</si>
  <si>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</si>
  <si>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</si>
  <si>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</si>
  <si>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</si>
  <si>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</si>
  <si>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</si>
  <si>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</si>
  <si>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</si>
  <si>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</si>
  <si>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</si>
  <si>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</si>
  <si>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</si>
  <si>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</si>
  <si>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</si>
  <si>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</si>
  <si>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</si>
  <si>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</si>
  <si>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</si>
  <si>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</si>
  <si>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</si>
  <si>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</si>
  <si>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</si>
  <si>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</si>
  <si>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</si>
  <si>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</si>
  <si>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</si>
  <si>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</si>
  <si>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</si>
  <si>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</si>
  <si>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</si>
  <si>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</si>
  <si>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</si>
  <si>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</si>
  <si>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</si>
  <si>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</si>
  <si>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</si>
  <si>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</si>
  <si>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</si>
  <si>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</si>
  <si>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</si>
  <si>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</si>
  <si>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</si>
  <si>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</si>
  <si>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</si>
  <si>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</si>
  <si>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</si>
  <si>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</si>
  <si>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</si>
  <si>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</si>
  <si>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</si>
  <si>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</si>
  <si>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</si>
  <si>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</si>
  <si>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</si>
  <si>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</si>
  <si>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</si>
  <si>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</si>
  <si>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</si>
  <si>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</si>
  <si>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</si>
  <si>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</si>
  <si>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</si>
  <si>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</si>
  <si>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</si>
  <si>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</si>
  <si>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</si>
  <si>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</si>
  <si>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</si>
  <si>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</si>
  <si>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</si>
  <si>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</si>
  <si>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</si>
  <si>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</si>
  <si>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</si>
  <si>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</si>
  <si>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</si>
  <si>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</si>
  <si>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</si>
  <si>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</si>
  <si>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</si>
  <si>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</si>
  <si>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</si>
  <si>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</si>
  <si>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</si>
  <si>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</si>
  <si>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</si>
  <si>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</si>
  <si>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</si>
  <si>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</si>
  <si>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</si>
  <si>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</si>
  <si>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</si>
  <si>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</si>
  <si>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</si>
  <si>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</si>
  <si>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</si>
  <si>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</si>
  <si>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</si>
  <si>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</si>
  <si>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</si>
  <si>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</si>
  <si>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</si>
  <si>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</si>
  <si>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</si>
  <si>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</si>
  <si>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</si>
  <si>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</si>
  <si>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</si>
  <si>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</si>
  <si>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</si>
  <si>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</si>
  <si>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</si>
  <si>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</si>
  <si>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</si>
  <si>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</si>
  <si>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</si>
  <si>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</si>
  <si>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</si>
  <si>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</si>
  <si>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</si>
  <si>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</si>
  <si>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</si>
  <si>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</si>
  <si>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</si>
  <si>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</si>
  <si>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</si>
  <si>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</si>
  <si>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</si>
  <si>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</si>
  <si>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</si>
  <si>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</si>
  <si>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</si>
  <si>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</si>
  <si>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</si>
  <si>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</si>
  <si>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</si>
  <si>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</si>
  <si>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</si>
  <si>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</si>
  <si>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</si>
  <si>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</si>
  <si>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</si>
  <si>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</si>
  <si>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</si>
  <si>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</si>
  <si>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</si>
  <si>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</si>
  <si>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</si>
  <si>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</si>
  <si>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</si>
  <si>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</si>
  <si>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</si>
  <si>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</si>
  <si>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</si>
  <si>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</si>
  <si>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</si>
  <si>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</si>
  <si>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</si>
  <si>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</si>
  <si>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</si>
  <si>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</si>
  <si>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</si>
  <si>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</si>
  <si>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</si>
  <si>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</si>
  <si>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</si>
  <si>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</si>
  <si>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</si>
  <si>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</si>
  <si>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</si>
  <si>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</si>
  <si>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</si>
  <si>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</si>
  <si>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</si>
  <si>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</si>
  <si>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</si>
  <si>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</si>
  <si>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</si>
  <si>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</si>
  <si>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</si>
  <si>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</si>
  <si>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</si>
  <si>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</si>
  <si>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</si>
  <si>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</si>
  <si>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</si>
  <si>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</si>
  <si>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</si>
  <si>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</si>
  <si>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</si>
  <si>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</si>
  <si>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</si>
  <si>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</si>
  <si>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</si>
  <si>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</si>
  <si>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</si>
  <si>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</si>
  <si>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</si>
  <si>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</si>
  <si>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</si>
  <si>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</si>
  <si>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</si>
  <si>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</si>
  <si>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</si>
  <si>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</si>
  <si>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</si>
  <si>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</si>
  <si>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</si>
  <si>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</si>
  <si>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</si>
  <si>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</si>
  <si>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</si>
  <si>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</si>
  <si>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</si>
  <si>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</si>
  <si>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</si>
  <si>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</si>
  <si>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</si>
  <si>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</si>
  <si>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</si>
  <si>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</si>
  <si>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</si>
  <si>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</si>
  <si>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</si>
  <si>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</si>
  <si>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</si>
  <si>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</si>
  <si>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</si>
  <si>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</si>
  <si>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</si>
  <si>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</si>
  <si>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</si>
  <si>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</si>
  <si>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</si>
  <si>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</si>
  <si>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</si>
  <si>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</si>
  <si>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</si>
  <si>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</si>
  <si>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</si>
  <si>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</si>
  <si>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</si>
  <si>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</si>
  <si>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</si>
  <si>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</si>
  <si>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</si>
  <si>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</si>
  <si>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</si>
  <si>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</si>
  <si>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</si>
  <si>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</si>
  <si>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</si>
  <si>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</si>
  <si>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</si>
  <si>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</si>
  <si>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</si>
  <si>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</si>
  <si>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</si>
  <si>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</si>
  <si>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</si>
  <si>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</si>
  <si>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</si>
  <si>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</si>
  <si>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</si>
  <si>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</si>
  <si>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</si>
  <si>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</si>
  <si>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</si>
  <si>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</si>
  <si>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</si>
  <si>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</si>
  <si>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</si>
  <si>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</si>
  <si>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</si>
  <si>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</si>
  <si>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</si>
  <si>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</si>
  <si>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</si>
  <si>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</si>
  <si>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</si>
  <si>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</si>
  <si>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</si>
  <si>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</si>
  <si>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</si>
  <si>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</si>
  <si>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</si>
  <si>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</si>
  <si>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</si>
  <si>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</si>
  <si>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</si>
  <si>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</si>
  <si>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</si>
  <si>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</si>
  <si>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</si>
  <si>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</si>
  <si>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</si>
  <si>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</si>
  <si>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</si>
  <si>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</si>
  <si>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</si>
  <si>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</si>
  <si>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</si>
  <si>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</si>
  <si>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</si>
  <si>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</si>
  <si>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</si>
  <si>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</si>
  <si>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</si>
  <si>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</si>
  <si>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</si>
  <si>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</si>
  <si>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</si>
  <si>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</si>
  <si>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</si>
  <si>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</si>
  <si>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</si>
  <si>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</si>
  <si>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</si>
  <si>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</si>
  <si>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</si>
  <si>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</si>
  <si>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</si>
  <si>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</si>
  <si>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</si>
  <si>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</si>
  <si>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</si>
  <si>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</si>
  <si>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</si>
  <si>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</si>
  <si>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</si>
  <si>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</si>
  <si>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</si>
  <si>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</si>
  <si>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</si>
  <si>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</si>
  <si>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</si>
  <si>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</si>
  <si>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</si>
  <si>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</si>
  <si>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</si>
  <si>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</si>
  <si>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</si>
  <si>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</si>
  <si>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</si>
  <si>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</si>
  <si>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</si>
  <si>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</si>
  <si>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</si>
  <si>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</si>
  <si>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</si>
  <si>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</si>
  <si>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</si>
  <si>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</si>
  <si>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</si>
  <si>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</si>
  <si>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</si>
  <si>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</si>
  <si>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</si>
  <si>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</si>
  <si>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</si>
  <si>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</si>
  <si>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</si>
  <si>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</si>
  <si>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</si>
  <si>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</si>
  <si>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</si>
  <si>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</si>
  <si>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</si>
  <si>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</si>
  <si>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</si>
  <si>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</si>
  <si>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</si>
  <si>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</si>
  <si>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</si>
  <si>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</si>
  <si>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</si>
  <si>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</si>
  <si>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</si>
  <si>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</si>
  <si>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</si>
  <si>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</si>
  <si>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</si>
  <si>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</si>
  <si>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</si>
  <si>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</si>
  <si>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</si>
  <si>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</si>
  <si>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</si>
  <si>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</si>
  <si>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</si>
  <si>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</si>
  <si>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</si>
  <si>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</si>
  <si>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</si>
  <si>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</si>
  <si>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</si>
  <si>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</si>
  <si>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</si>
  <si>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</si>
  <si>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</si>
  <si>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</si>
  <si>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</si>
  <si>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</si>
  <si>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</si>
  <si>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</si>
  <si>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</si>
  <si>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</si>
  <si>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</si>
  <si>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</si>
  <si>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</si>
  <si>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</si>
  <si>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</si>
  <si>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</si>
  <si>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</si>
  <si>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</si>
  <si>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</si>
  <si>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</si>
  <si>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</si>
  <si>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</si>
  <si>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</si>
  <si>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</si>
  <si>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</si>
  <si>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</si>
  <si>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</si>
  <si>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</si>
  <si>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</si>
  <si>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</si>
  <si>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</si>
  <si>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</si>
  <si>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</si>
  <si>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</si>
  <si>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</si>
  <si>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</si>
  <si>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</si>
  <si>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</si>
  <si>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</si>
  <si>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</si>
  <si>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</si>
  <si>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</si>
  <si>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</si>
  <si>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</si>
  <si>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</si>
  <si>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</si>
  <si>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</si>
  <si>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</si>
  <si>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</si>
  <si>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</si>
  <si>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</si>
  <si>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</si>
  <si>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</si>
  <si>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</si>
  <si>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</si>
  <si>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</si>
  <si>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</si>
  <si>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</si>
  <si>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</si>
  <si>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</si>
  <si>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</si>
  <si>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</si>
  <si>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</si>
  <si>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</si>
  <si>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</si>
  <si>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</si>
  <si>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</si>
  <si>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</si>
  <si>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</si>
  <si>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</si>
  <si>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</si>
  <si>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</si>
  <si>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</si>
  <si>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</si>
  <si>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</si>
  <si>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</si>
  <si>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</si>
  <si>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</si>
  <si>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</si>
  <si>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</si>
  <si>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</si>
  <si>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</si>
  <si>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</si>
  <si>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</si>
  <si>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</si>
  <si>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</si>
  <si>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</si>
  <si>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</si>
  <si>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</si>
  <si>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</si>
  <si>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</si>
  <si>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</si>
  <si>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</si>
  <si>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</si>
  <si>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</si>
  <si>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</si>
  <si>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</si>
  <si>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</si>
  <si>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</si>
  <si>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</si>
  <si>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</si>
  <si>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</si>
  <si>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</si>
  <si>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</si>
  <si>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</si>
  <si>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</si>
  <si>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</si>
  <si>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</si>
  <si>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</si>
  <si>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</si>
  <si>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</si>
  <si>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</si>
  <si>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</si>
  <si>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</si>
  <si>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</si>
  <si>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</si>
  <si>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</si>
  <si>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</si>
  <si>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</si>
  <si>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</si>
  <si>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</si>
  <si>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</si>
  <si>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</si>
  <si>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</si>
  <si>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</si>
  <si>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</si>
  <si>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</si>
  <si>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</si>
  <si>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</si>
  <si>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</si>
  <si>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</si>
  <si>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</si>
  <si>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</si>
  <si>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</si>
  <si>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</si>
  <si>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</si>
  <si>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</si>
  <si>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</si>
  <si>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</si>
  <si>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</si>
  <si>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</si>
  <si>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</si>
  <si>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</si>
  <si>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</si>
  <si>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</si>
  <si>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</si>
  <si>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</si>
  <si>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</si>
  <si>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</si>
  <si>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</si>
  <si>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</si>
  <si>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</si>
  <si>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</si>
  <si>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</si>
  <si>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</si>
  <si>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</si>
  <si>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</si>
  <si>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</si>
  <si>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</si>
  <si>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</si>
  <si>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</si>
  <si>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</si>
  <si>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</si>
  <si>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</si>
  <si>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</si>
  <si>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</si>
  <si>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</si>
  <si>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</si>
  <si>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</si>
  <si>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</si>
  <si>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</si>
  <si>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</si>
  <si>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</si>
  <si>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</si>
  <si>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</si>
  <si>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</si>
  <si>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</si>
  <si>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</si>
  <si>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</si>
  <si>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</si>
  <si>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</si>
  <si>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</si>
  <si>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</si>
  <si>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</si>
  <si>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</si>
  <si>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</si>
  <si>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</si>
  <si>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</si>
  <si>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</si>
  <si>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</si>
  <si>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</si>
  <si>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</si>
  <si>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</si>
  <si>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</si>
  <si>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</si>
  <si>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</si>
  <si>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</si>
  <si>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</si>
  <si>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</si>
  <si>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</si>
  <si>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</si>
  <si>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</si>
  <si>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</si>
  <si>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</si>
  <si>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</si>
  <si>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</si>
  <si>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</si>
  <si>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</si>
  <si>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</si>
  <si>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</si>
  <si>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</si>
  <si>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</si>
  <si>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</si>
  <si>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</si>
  <si>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</si>
  <si>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</si>
  <si>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</si>
  <si>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</si>
  <si>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</si>
  <si>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</si>
  <si>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</si>
  <si>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</si>
  <si>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</si>
  <si>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</si>
  <si>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</si>
  <si>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</si>
  <si>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</si>
  <si>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</si>
  <si>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</si>
  <si>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</si>
  <si>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</si>
  <si>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</si>
  <si>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</si>
  <si>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</si>
  <si>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</si>
  <si>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</si>
  <si>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</si>
  <si>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</si>
  <si>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</si>
  <si>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</si>
  <si>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</si>
  <si>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</si>
  <si>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</si>
  <si>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</si>
  <si>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</si>
  <si>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</si>
  <si>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</si>
  <si>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</si>
  <si>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</si>
  <si>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</si>
  <si>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</si>
  <si>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</si>
  <si>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</si>
  <si>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</si>
  <si>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</si>
  <si>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</si>
  <si>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</si>
  <si>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</si>
  <si>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</si>
  <si>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</si>
  <si>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</si>
  <si>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</si>
  <si>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</si>
  <si>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</si>
  <si>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</si>
  <si>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</si>
  <si>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</si>
  <si>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</si>
  <si>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</si>
  <si>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</si>
  <si>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</si>
  <si>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</si>
  <si>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</si>
  <si>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</si>
  <si>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</si>
  <si>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</si>
  <si>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</si>
  <si>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</si>
  <si>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</si>
  <si>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</si>
  <si>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</si>
  <si>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</si>
  <si>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</si>
  <si>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</si>
  <si>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</si>
  <si>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</si>
  <si>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</si>
  <si>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</si>
  <si>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</si>
  <si>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</si>
  <si>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</si>
  <si>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</si>
  <si>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</si>
  <si>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</si>
  <si>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</si>
  <si>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</si>
  <si>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</si>
  <si>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</si>
  <si>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</si>
  <si>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</si>
  <si>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</si>
  <si>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</si>
  <si>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</si>
  <si>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</si>
  <si>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</si>
  <si>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</si>
  <si>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</si>
  <si>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</si>
  <si>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</si>
  <si>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</si>
  <si>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</si>
  <si>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</si>
  <si>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</si>
  <si>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</si>
  <si>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</si>
  <si>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</si>
  <si>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</si>
  <si>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</si>
  <si>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</si>
  <si>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</si>
  <si>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</si>
  <si>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</si>
  <si>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</si>
  <si>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</si>
  <si>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</si>
  <si>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</si>
  <si>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</si>
  <si>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</si>
  <si>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</si>
  <si>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</si>
  <si>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</si>
  <si>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</si>
  <si>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</si>
  <si>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</si>
  <si>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</si>
  <si>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</si>
  <si>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</si>
  <si>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</si>
  <si>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</si>
  <si>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</si>
  <si>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</si>
  <si>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</si>
  <si>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</si>
  <si>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</si>
  <si>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</si>
  <si>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</si>
  <si>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</si>
  <si>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</si>
  <si>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</si>
  <si>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</si>
  <si>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</si>
  <si>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</si>
  <si>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</si>
  <si>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</si>
  <si>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</si>
  <si>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</si>
  <si>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</si>
  <si>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</si>
  <si>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</si>
  <si>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</si>
  <si>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</si>
  <si>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</si>
  <si>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</si>
  <si>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</si>
  <si>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</si>
  <si>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</si>
  <si>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</si>
  <si>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</si>
  <si>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</si>
  <si>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</si>
  <si>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</si>
  <si>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</si>
  <si>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</si>
  <si>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</si>
  <si>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</si>
  <si>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</si>
  <si>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</si>
  <si>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</si>
  <si>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</si>
  <si>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</si>
  <si>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</si>
  <si>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</si>
  <si>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</si>
  <si>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</si>
  <si>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</si>
  <si>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</si>
  <si>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</si>
  <si>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</si>
  <si>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</si>
  <si>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</si>
  <si>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</si>
  <si>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</si>
  <si>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</si>
  <si>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</si>
  <si>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</si>
  <si>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</si>
  <si>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</si>
  <si>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</si>
  <si>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</si>
  <si>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</si>
  <si>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</si>
  <si>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</si>
  <si>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</si>
  <si>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</si>
  <si>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</si>
  <si>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</si>
  <si>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</si>
  <si>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</si>
  <si>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</si>
  <si>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</si>
  <si>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</si>
  <si>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</si>
  <si>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</si>
  <si>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</si>
  <si>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</si>
  <si>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</si>
  <si>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</si>
  <si>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</si>
  <si>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</si>
  <si>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</si>
  <si>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</si>
  <si>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</si>
  <si>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</si>
  <si>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</si>
  <si>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</si>
  <si>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</si>
  <si>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</si>
  <si>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</si>
  <si>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</si>
  <si>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</si>
  <si>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</si>
  <si>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</si>
  <si>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</si>
  <si>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</si>
  <si>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</si>
  <si>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</si>
  <si>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</si>
  <si>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</si>
  <si>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</si>
  <si>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</si>
  <si>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</si>
  <si>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</si>
  <si>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</si>
  <si>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</si>
  <si>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</si>
  <si>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</si>
  <si>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</si>
  <si>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</si>
  <si>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</si>
  <si>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</si>
  <si>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</si>
  <si>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</si>
  <si>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</si>
  <si>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</si>
  <si>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</si>
  <si>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</si>
  <si>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</si>
  <si>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</si>
  <si>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</si>
  <si>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</si>
  <si>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</si>
  <si>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</si>
  <si>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</si>
  <si>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</si>
  <si>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</si>
  <si>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</si>
  <si>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</si>
  <si>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</si>
  <si>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</si>
  <si>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</si>
  <si>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</si>
  <si>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</si>
  <si>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</si>
  <si>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</si>
  <si>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</si>
  <si>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</si>
  <si>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</si>
  <si>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</si>
  <si>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</si>
  <si>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</si>
  <si>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</si>
  <si>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</si>
  <si>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</si>
  <si>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</si>
  <si>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</si>
  <si>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</si>
  <si>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</si>
  <si>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</si>
  <si>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</si>
  <si>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</si>
  <si>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</si>
  <si>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</si>
  <si>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</si>
  <si>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</si>
  <si>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</si>
  <si>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</si>
  <si>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</si>
  <si>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</si>
  <si>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</si>
  <si>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</si>
  <si>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</si>
  <si>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</si>
  <si>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</si>
  <si>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</si>
  <si>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</si>
  <si>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</si>
  <si>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</si>
  <si>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</si>
  <si>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</si>
  <si>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</si>
  <si>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</si>
  <si>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</si>
  <si>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</si>
  <si>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</si>
  <si>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</si>
  <si>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</si>
  <si>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</si>
  <si>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</si>
  <si>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</si>
  <si>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</si>
  <si>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</si>
  <si>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</si>
  <si>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</si>
  <si>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</si>
  <si>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</si>
  <si>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</si>
  <si>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</si>
  <si>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</si>
  <si>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</si>
  <si>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</si>
  <si>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</si>
  <si>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</si>
  <si>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</si>
  <si>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</si>
  <si>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</si>
  <si>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</si>
  <si>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</si>
  <si>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</si>
  <si>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</si>
  <si>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</si>
  <si>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</si>
  <si>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</si>
  <si>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</si>
  <si>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</si>
  <si>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</si>
  <si>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</si>
  <si>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</si>
  <si>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</si>
  <si>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</si>
  <si>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</si>
  <si>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</si>
  <si>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</si>
  <si>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</si>
  <si>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</si>
  <si>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</si>
  <si>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</si>
  <si>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</si>
  <si>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</si>
  <si>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</si>
  <si>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</si>
  <si>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</si>
  <si>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</si>
  <si>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</si>
  <si>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</si>
  <si>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</si>
  <si>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</si>
  <si>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</si>
  <si>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</si>
  <si>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</si>
  <si>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</si>
  <si>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</si>
  <si>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</si>
  <si>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</si>
  <si>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</si>
  <si>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</si>
  <si>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</si>
  <si>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</si>
  <si>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</si>
  <si>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</si>
  <si>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</si>
  <si>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</si>
  <si>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</si>
  <si>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</si>
  <si>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</si>
  <si>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</si>
  <si>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</si>
  <si>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</si>
  <si>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</si>
  <si>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</si>
  <si>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</si>
  <si>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</si>
  <si>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</si>
  <si>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</si>
  <si>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</si>
  <si>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</si>
  <si>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</si>
  <si>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</si>
  <si>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</si>
  <si>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</si>
  <si>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</si>
  <si>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</si>
  <si>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</si>
  <si>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</si>
  <si>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</si>
  <si>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</si>
  <si>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</si>
  <si>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</si>
  <si>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</si>
  <si>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</si>
  <si>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</si>
  <si>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</si>
  <si>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</si>
  <si>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</si>
  <si>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</si>
  <si>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</si>
  <si>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</si>
  <si>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</si>
  <si>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</si>
  <si>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</si>
  <si>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</si>
  <si>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</si>
  <si>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</si>
  <si>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</si>
  <si>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</si>
  <si>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</si>
  <si>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</si>
  <si>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</si>
  <si>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</si>
  <si>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</si>
  <si>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</si>
  <si>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</si>
  <si>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</si>
  <si>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</si>
  <si>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</si>
  <si>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</si>
  <si>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</si>
  <si>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</si>
  <si>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</si>
  <si>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</si>
  <si>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</si>
  <si>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</si>
  <si>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</si>
  <si>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</si>
  <si>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</si>
  <si>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</si>
  <si>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</si>
  <si>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</si>
  <si>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</si>
  <si>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</si>
  <si>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</si>
  <si>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</si>
  <si>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</si>
  <si>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</si>
  <si>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</si>
  <si>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</si>
  <si>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</si>
  <si>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</si>
  <si>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</si>
  <si>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</si>
  <si>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</si>
  <si>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</si>
  <si>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</si>
  <si>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</si>
  <si>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</si>
  <si>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</si>
  <si>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</si>
  <si>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</si>
  <si>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</si>
  <si>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</si>
  <si>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</si>
  <si>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</si>
  <si>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</si>
  <si>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</si>
  <si>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</si>
  <si>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</si>
  <si>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</si>
  <si>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</si>
  <si>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</si>
  <si>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</si>
  <si>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</si>
  <si>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</si>
  <si>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</si>
  <si>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</si>
  <si>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</si>
  <si>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</si>
  <si>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</si>
  <si>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</si>
  <si>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</si>
  <si>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</si>
  <si>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</si>
  <si>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</si>
  <si>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</si>
  <si>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</si>
  <si>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</si>
  <si>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</si>
  <si>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</si>
  <si>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</si>
  <si>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</si>
  <si>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</si>
  <si>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</si>
  <si>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</si>
  <si>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</si>
  <si>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</si>
  <si>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</si>
  <si>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</si>
  <si>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</si>
  <si>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</si>
  <si>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</si>
  <si>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</si>
  <si>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</si>
  <si>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</si>
  <si>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</si>
  <si>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</si>
  <si>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</si>
  <si>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</si>
  <si>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</si>
  <si>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</si>
  <si>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</si>
  <si>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</si>
  <si>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</si>
  <si>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</si>
  <si>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</si>
  <si>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</si>
  <si>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</si>
  <si>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</si>
  <si>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</si>
  <si>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</si>
  <si>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</si>
  <si>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</si>
  <si>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</si>
  <si>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</si>
  <si>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</si>
  <si>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</si>
  <si>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</si>
  <si>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</si>
  <si>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</si>
  <si>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</si>
  <si>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</si>
  <si>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</si>
  <si>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</si>
  <si>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</si>
  <si>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</si>
  <si>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</si>
  <si>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</si>
  <si>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</si>
  <si>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</si>
  <si>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</si>
  <si>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</si>
  <si>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</si>
  <si>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</si>
  <si>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</si>
  <si>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</si>
  <si>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</si>
  <si>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</si>
  <si>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</si>
  <si>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</si>
  <si>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</si>
  <si>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</si>
  <si>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</si>
  <si>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</si>
  <si>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</si>
  <si>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</si>
  <si>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</si>
  <si>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</si>
  <si>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</si>
  <si>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</si>
  <si>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</si>
  <si>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</si>
  <si>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</si>
  <si>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</si>
  <si>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</si>
  <si>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</si>
  <si>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</si>
  <si>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</si>
  <si>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</si>
  <si>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</si>
  <si>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</si>
  <si>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</si>
  <si>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</si>
  <si>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</si>
  <si>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</si>
  <si>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</si>
  <si>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</si>
  <si>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</si>
  <si>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</si>
  <si>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</si>
  <si>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</si>
  <si>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</si>
  <si>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</si>
  <si>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</si>
  <si>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</si>
  <si>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</si>
  <si>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</si>
  <si>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</si>
  <si>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</si>
  <si>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</si>
  <si>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</si>
  <si>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</si>
  <si>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</si>
  <si>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</si>
  <si>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</si>
  <si>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</si>
  <si>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</si>
  <si>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</si>
  <si>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</si>
  <si>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</si>
  <si>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</si>
  <si>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</si>
  <si>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</si>
  <si>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</si>
  <si>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</si>
  <si>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</si>
  <si>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</si>
  <si>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</si>
  <si>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</si>
  <si>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</si>
  <si>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</si>
  <si>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</si>
  <si>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</si>
  <si>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</si>
  <si>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</si>
  <si>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</si>
  <si>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</si>
  <si>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</si>
  <si>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</si>
  <si>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</si>
  <si>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</si>
  <si>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</si>
  <si>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</si>
  <si>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</si>
  <si>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</si>
  <si>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</si>
  <si>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</si>
  <si>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</si>
  <si>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</si>
  <si>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</si>
  <si>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</si>
  <si>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</si>
  <si>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</si>
  <si>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</si>
  <si>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</si>
  <si>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</si>
  <si>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</si>
  <si>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</si>
  <si>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</si>
  <si>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</si>
  <si>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</si>
  <si>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</si>
  <si>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</si>
  <si>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</si>
  <si>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</si>
  <si>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</si>
  <si>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</si>
  <si>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</si>
  <si>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</si>
  <si>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</si>
  <si>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</si>
  <si>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</si>
  <si>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</si>
  <si>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</si>
  <si>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</si>
  <si>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</si>
  <si>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</si>
  <si>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</si>
  <si>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</si>
  <si>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</si>
  <si>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</si>
  <si>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</si>
  <si>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</si>
  <si>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</si>
  <si>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</si>
  <si>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</si>
  <si>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</si>
  <si>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</si>
  <si>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</si>
  <si>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</si>
  <si>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</si>
  <si>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</si>
  <si>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</si>
  <si>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</si>
  <si>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</si>
  <si>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</si>
  <si>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</si>
  <si>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</si>
  <si>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</si>
  <si>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</si>
  <si>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</si>
  <si>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</si>
  <si>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</si>
  <si>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</si>
  <si>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</si>
  <si>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</si>
  <si>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</si>
  <si>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</si>
  <si>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</si>
  <si>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</si>
  <si>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</si>
  <si>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</si>
  <si>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</si>
  <si>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</si>
  <si>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</si>
  <si>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</si>
  <si>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</si>
  <si>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</si>
  <si>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</si>
  <si>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</si>
  <si>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</si>
  <si>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</si>
  <si>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</si>
  <si>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</si>
  <si>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</si>
  <si>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</si>
  <si>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</si>
  <si>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</si>
  <si>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</si>
  <si>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</si>
  <si>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</si>
  <si>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</si>
  <si>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</si>
  <si>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</si>
  <si>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</si>
  <si>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</si>
  <si>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</si>
  <si>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</si>
  <si>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</si>
  <si>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</si>
  <si>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</si>
  <si>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</si>
  <si>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</si>
  <si>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</si>
  <si>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</si>
  <si>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</si>
  <si>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</si>
  <si>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</si>
  <si>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</si>
  <si>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</si>
  <si>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</si>
  <si>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</si>
  <si>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</si>
  <si>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</si>
  <si>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</si>
  <si>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</si>
  <si>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</si>
  <si>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</si>
  <si>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</si>
  <si>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</si>
  <si>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</si>
  <si>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</si>
  <si>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</si>
  <si>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</si>
  <si>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</si>
  <si>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</si>
  <si>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</si>
  <si>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</si>
  <si>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</si>
  <si>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</si>
  <si>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</si>
  <si>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</si>
  <si>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</si>
  <si>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</si>
  <si>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</si>
  <si>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</si>
  <si>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</si>
  <si>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</si>
  <si>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</si>
  <si>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</si>
  <si>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</si>
  <si>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</si>
  <si>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</si>
  <si>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</si>
  <si>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</si>
  <si>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</si>
  <si>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</si>
  <si>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</si>
  <si>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</si>
  <si>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</si>
  <si>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</si>
  <si>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</si>
  <si>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</si>
  <si>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</si>
  <si>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</si>
  <si>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</si>
  <si>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</si>
  <si>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</si>
  <si>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</si>
  <si>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</si>
  <si>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</si>
  <si>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</si>
  <si>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</si>
  <si>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</si>
  <si>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</si>
  <si>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</si>
  <si>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</si>
  <si>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</si>
  <si>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</si>
  <si>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</si>
  <si>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</si>
  <si>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</si>
  <si>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</si>
  <si>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</si>
  <si>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</si>
  <si>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</si>
  <si>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</si>
  <si>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</si>
  <si>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</si>
  <si>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</si>
  <si>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</si>
  <si>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</si>
  <si>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</si>
  <si>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</si>
  <si>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</si>
  <si>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</si>
  <si>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</si>
  <si>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</si>
  <si>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</si>
  <si>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</si>
  <si>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</si>
  <si>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</si>
  <si>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</si>
  <si>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</si>
  <si>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</si>
  <si>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</si>
  <si>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</si>
  <si>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</si>
  <si>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</si>
  <si>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</si>
  <si>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</si>
  <si>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</si>
  <si>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</si>
  <si>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</si>
  <si>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</si>
  <si>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</si>
  <si>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</si>
  <si>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</si>
  <si>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</si>
  <si>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</si>
  <si>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</si>
  <si>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</si>
  <si>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</si>
  <si>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</si>
  <si>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</si>
  <si>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</si>
  <si>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</si>
  <si>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</si>
  <si>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</si>
  <si>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</si>
  <si>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</si>
  <si>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</si>
  <si>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</si>
  <si>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</si>
  <si>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</si>
  <si>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</si>
  <si>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</si>
  <si>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</si>
  <si>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</si>
  <si>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</si>
  <si>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</si>
  <si>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</si>
  <si>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</si>
  <si>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</si>
  <si>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</si>
  <si>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</si>
  <si>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</si>
  <si>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</si>
  <si>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</si>
  <si>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</si>
  <si>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</si>
  <si>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</si>
  <si>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</si>
  <si>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</si>
  <si>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</si>
  <si>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</si>
  <si>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</si>
  <si>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</si>
  <si>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</si>
  <si>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</si>
  <si>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</si>
  <si>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</si>
  <si>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</si>
  <si>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</si>
  <si>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</si>
  <si>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</si>
  <si>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</si>
  <si>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</si>
  <si>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</si>
  <si>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</si>
  <si>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</si>
  <si>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</si>
  <si>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</si>
  <si>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</si>
  <si>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</si>
  <si>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</si>
  <si>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</si>
  <si>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</si>
  <si>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</si>
  <si>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</si>
  <si>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</si>
  <si>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</si>
  <si>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</si>
  <si>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</si>
  <si>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</si>
  <si>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</si>
  <si>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</si>
  <si>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</si>
  <si>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</si>
  <si>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</si>
  <si>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</si>
  <si>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</si>
  <si>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</si>
  <si>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</si>
  <si>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</si>
  <si>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</si>
  <si>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</si>
  <si>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</si>
  <si>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</si>
  <si>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</si>
  <si>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</si>
  <si>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</si>
  <si>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</si>
  <si>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</si>
  <si>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</si>
  <si>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</si>
  <si>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</si>
  <si>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</si>
  <si>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</si>
  <si>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</si>
  <si>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</si>
  <si>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</si>
  <si>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</si>
  <si>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</si>
  <si>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</si>
  <si>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</si>
  <si>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</si>
  <si>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</si>
  <si>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</si>
  <si>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</si>
  <si>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</si>
  <si>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</si>
  <si>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</si>
  <si>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</si>
  <si>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</si>
  <si>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</si>
  <si>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</si>
  <si>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</si>
  <si>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</si>
  <si>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</si>
  <si>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</si>
  <si>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</si>
  <si>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</si>
  <si>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</si>
  <si>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</si>
  <si>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</si>
  <si>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</si>
  <si>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</si>
  <si>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</si>
  <si>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</si>
  <si>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</si>
  <si>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</si>
  <si>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</si>
  <si>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</si>
  <si>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</si>
  <si>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</si>
  <si>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</si>
  <si>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</si>
  <si>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</si>
  <si>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</si>
  <si>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</si>
  <si>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</si>
  <si>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</si>
  <si>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</si>
  <si>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</si>
  <si>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</si>
  <si>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</si>
  <si>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</si>
  <si>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</si>
  <si>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</si>
  <si>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</si>
  <si>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</si>
  <si>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</si>
  <si>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</si>
  <si>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</si>
  <si>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</si>
  <si>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</si>
  <si>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</si>
  <si>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</si>
  <si>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</si>
  <si>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</si>
  <si>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</si>
  <si>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</si>
  <si>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</si>
  <si>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</si>
  <si>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</si>
  <si>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</si>
  <si>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</si>
  <si>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</si>
  <si>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</si>
  <si>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</si>
  <si>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</si>
  <si>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</si>
  <si>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</si>
  <si>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</si>
  <si>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</si>
  <si>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</si>
  <si>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</si>
  <si>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</si>
  <si>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</si>
  <si>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</si>
  <si>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</si>
  <si>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</si>
  <si>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</si>
  <si>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</si>
  <si>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</si>
  <si>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</si>
  <si>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</si>
  <si>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</si>
  <si>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</si>
  <si>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</si>
  <si>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</si>
  <si>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</si>
  <si>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</si>
  <si>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</si>
  <si>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</si>
  <si>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</si>
  <si>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</si>
  <si>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</si>
  <si>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</si>
  <si>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</si>
  <si>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</si>
  <si>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</si>
  <si>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</si>
  <si>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</si>
  <si>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</si>
  <si>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</si>
  <si>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</si>
  <si>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</si>
  <si>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</si>
  <si>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</si>
  <si>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</si>
  <si>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</si>
  <si>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</si>
  <si>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</si>
  <si>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</si>
  <si>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</si>
  <si>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</si>
  <si>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</si>
  <si>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</si>
  <si>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</si>
  <si>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</si>
  <si>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</si>
  <si>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</si>
  <si>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</si>
  <si>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</si>
  <si>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</si>
  <si>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</si>
  <si>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</si>
  <si>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</si>
  <si>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</si>
  <si>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</si>
  <si>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</si>
  <si>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</si>
  <si>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</si>
  <si>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</si>
  <si>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</si>
  <si>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</si>
  <si>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</si>
  <si>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</si>
  <si>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</si>
  <si>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</si>
  <si>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</si>
  <si>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</si>
  <si>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</si>
  <si>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</si>
  <si>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</si>
  <si>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</si>
  <si>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</si>
  <si>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</si>
  <si>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</si>
  <si>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</si>
  <si>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</si>
  <si>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</si>
  <si>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</si>
  <si>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</si>
  <si>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</si>
  <si>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</si>
  <si>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</si>
  <si>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</si>
  <si>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</si>
  <si>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</si>
  <si>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</si>
  <si>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</si>
  <si>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</si>
  <si>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</si>
  <si>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</si>
  <si>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</si>
  <si>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</si>
  <si>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</si>
  <si>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</si>
  <si>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</si>
  <si>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</si>
  <si>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</si>
  <si>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</si>
  <si>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</si>
  <si>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</si>
  <si>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</si>
  <si>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</si>
  <si>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</si>
  <si>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</si>
  <si>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</si>
  <si>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</si>
  <si>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</si>
  <si>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</si>
  <si>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</si>
  <si>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</si>
  <si>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</si>
  <si>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</si>
  <si>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</si>
  <si>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</si>
  <si>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</si>
  <si>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</si>
  <si>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</si>
  <si>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</si>
  <si>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</si>
  <si>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</si>
  <si>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</si>
  <si>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</si>
  <si>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</si>
  <si>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</si>
  <si>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</si>
  <si>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</si>
  <si>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</si>
  <si>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</si>
  <si>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</si>
  <si>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</si>
  <si>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</si>
  <si>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</si>
  <si>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</si>
  <si>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</si>
  <si>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</si>
  <si>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</si>
  <si>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</si>
  <si>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</si>
  <si>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</si>
  <si>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</si>
  <si>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</si>
  <si>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</si>
  <si>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</si>
  <si>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</si>
  <si>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</si>
  <si>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</si>
  <si>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</si>
  <si>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</si>
  <si>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</si>
  <si>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</si>
  <si>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</si>
  <si>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</si>
  <si>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</si>
  <si>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</si>
  <si>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</si>
  <si>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</si>
  <si>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</si>
  <si>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</si>
  <si>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</si>
  <si>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</si>
  <si>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</si>
  <si>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</si>
  <si>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</si>
  <si>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</si>
  <si>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</si>
  <si>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</si>
  <si>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</si>
  <si>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</si>
  <si>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</si>
  <si>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</si>
  <si>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</si>
  <si>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</si>
  <si>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</si>
  <si>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</si>
  <si>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</si>
  <si>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</si>
  <si>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</si>
  <si>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</si>
  <si>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</si>
  <si>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</si>
  <si>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</si>
  <si>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</si>
  <si>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</si>
  <si>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</si>
  <si>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</si>
  <si>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</si>
  <si>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</si>
  <si>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</si>
  <si>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</si>
  <si>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</si>
  <si>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</si>
  <si>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</si>
  <si>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</si>
  <si>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</si>
  <si>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</si>
  <si>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</si>
  <si>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</si>
  <si>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</si>
  <si>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</si>
  <si>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</si>
  <si>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</si>
  <si>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</si>
  <si>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</si>
  <si>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</si>
  <si>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</si>
  <si>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</si>
  <si>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</si>
  <si>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</si>
  <si>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</si>
  <si>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</si>
  <si>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</si>
  <si>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</si>
  <si>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</si>
  <si>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</si>
  <si>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</si>
  <si>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</si>
  <si>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</si>
  <si>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</si>
  <si>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</si>
  <si>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</si>
  <si>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</si>
  <si>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</si>
  <si>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</si>
  <si>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</si>
  <si>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</si>
  <si>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</si>
  <si>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</si>
  <si>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</si>
  <si>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</si>
  <si>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</si>
  <si>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</si>
  <si>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</si>
  <si>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</si>
  <si>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</si>
  <si>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</si>
  <si>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</si>
  <si>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</si>
  <si>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</si>
  <si>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</si>
  <si>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</si>
  <si>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</si>
  <si>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</si>
  <si>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</si>
  <si>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</si>
  <si>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</si>
  <si>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</si>
  <si>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</si>
  <si>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</si>
  <si>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</si>
  <si>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</si>
  <si>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</si>
  <si>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</si>
  <si>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</si>
  <si>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</si>
  <si>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</si>
  <si>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</si>
  <si>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</si>
  <si>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</si>
  <si>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</si>
  <si>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</si>
  <si>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</si>
  <si>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</si>
  <si>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</si>
  <si>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</si>
  <si>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</si>
  <si>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</si>
  <si>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</si>
  <si>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</si>
  <si>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</si>
  <si>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</si>
  <si>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</si>
  <si>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</si>
  <si>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</si>
  <si>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</si>
  <si>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</si>
  <si>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</si>
  <si>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</si>
  <si>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</si>
  <si>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</si>
  <si>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</si>
  <si>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</si>
  <si>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</si>
  <si>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</si>
  <si>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</si>
  <si>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</si>
  <si>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</si>
  <si>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</si>
  <si>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</si>
  <si>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</si>
  <si>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</si>
  <si>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</si>
  <si>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</si>
  <si>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</si>
  <si>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</si>
  <si>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</si>
  <si>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</si>
  <si>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</si>
  <si>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</si>
  <si>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</si>
  <si>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</si>
  <si>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</si>
  <si>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</si>
  <si>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</si>
  <si>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</si>
  <si>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</si>
  <si>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</si>
  <si>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</si>
  <si>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</si>
  <si>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</si>
  <si>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</si>
  <si>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</si>
  <si>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</si>
  <si>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</si>
  <si>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</si>
  <si>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</si>
  <si>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</si>
  <si>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</si>
  <si>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</si>
  <si>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</si>
  <si>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</si>
  <si>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</si>
  <si>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</si>
  <si>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</si>
  <si>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</si>
  <si>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</si>
  <si>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</si>
  <si>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</si>
  <si>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</si>
  <si>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</si>
  <si>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</si>
  <si>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</si>
  <si>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</si>
  <si>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</si>
  <si>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</si>
  <si>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</si>
  <si>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</si>
  <si>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</si>
  <si>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</si>
  <si>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</si>
  <si>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</si>
  <si>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</si>
  <si>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</si>
  <si>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</si>
  <si>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</si>
  <si>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</si>
  <si>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</si>
  <si>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</si>
  <si>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</si>
  <si>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</si>
  <si>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</si>
  <si>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</si>
  <si>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</si>
  <si>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</si>
  <si>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</si>
  <si>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</si>
  <si>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</si>
  <si>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</si>
  <si>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</si>
  <si>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</si>
  <si>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</si>
  <si>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</si>
  <si>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</si>
  <si>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</si>
  <si>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</si>
  <si>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</si>
  <si>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</si>
  <si>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</si>
  <si>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</si>
  <si>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</si>
  <si>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</si>
  <si>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</si>
  <si>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</si>
  <si>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</si>
  <si>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</si>
  <si>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</si>
  <si>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</si>
  <si>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</si>
  <si>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</si>
  <si>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</si>
  <si>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</si>
  <si>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</si>
  <si>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</si>
  <si>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</si>
  <si>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</si>
  <si>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</si>
  <si>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</si>
  <si>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</si>
  <si>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</si>
  <si>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</si>
  <si>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</si>
  <si>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</si>
  <si>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</si>
  <si>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</si>
  <si>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</si>
  <si>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</si>
  <si>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</si>
  <si>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</si>
  <si>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</si>
  <si>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</si>
  <si>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</si>
  <si>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</si>
  <si>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</si>
  <si>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</si>
  <si>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</si>
  <si>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</si>
  <si>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</si>
  <si>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</si>
  <si>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</si>
  <si>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</si>
  <si>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</si>
  <si>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</si>
  <si>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</si>
  <si>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</si>
  <si>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</si>
  <si>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</si>
  <si>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</si>
  <si>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</si>
  <si>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</si>
  <si>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</si>
  <si>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</si>
  <si>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</si>
  <si>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</si>
  <si>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</si>
  <si>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</si>
  <si>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</si>
  <si>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</si>
  <si>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</si>
  <si>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</si>
  <si>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</si>
  <si>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</si>
  <si>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</si>
  <si>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</si>
  <si>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</si>
  <si>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</si>
  <si>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</si>
  <si>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</si>
  <si>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</si>
  <si>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</si>
  <si>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</si>
  <si>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</si>
  <si>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</si>
  <si>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</si>
  <si>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</si>
  <si>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</si>
  <si>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</si>
  <si>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</si>
  <si>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</si>
  <si>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</si>
  <si>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</si>
  <si>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</si>
  <si>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</si>
  <si>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</si>
  <si>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</si>
  <si>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</si>
  <si>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</si>
  <si>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</si>
  <si>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</si>
  <si>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</si>
  <si>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</si>
  <si>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</si>
  <si>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</si>
  <si>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</si>
  <si>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</si>
  <si>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</si>
  <si>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</si>
  <si>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</si>
  <si>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</si>
  <si>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</si>
  <si>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</si>
  <si>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</si>
  <si>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</si>
  <si>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</si>
  <si>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</si>
  <si>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</si>
  <si>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</si>
  <si>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</si>
  <si>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</si>
  <si>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</si>
  <si>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</si>
  <si>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</si>
  <si>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</si>
  <si>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</si>
  <si>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</si>
  <si>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</si>
  <si>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</si>
  <si>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</si>
  <si>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</si>
  <si>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</si>
  <si>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</si>
  <si>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</si>
  <si>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</si>
  <si>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</si>
  <si>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</si>
  <si>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</si>
  <si>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</si>
  <si>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</si>
  <si>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</si>
  <si>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</si>
  <si>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</si>
  <si>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</si>
  <si>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</si>
  <si>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</si>
  <si>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</si>
  <si>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</si>
  <si>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</si>
  <si>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</si>
  <si>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</si>
  <si>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</si>
  <si>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</si>
  <si>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</si>
  <si>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</si>
  <si>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</si>
  <si>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</si>
  <si>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</si>
  <si>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</si>
  <si>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</si>
  <si>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</si>
  <si>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</si>
  <si>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</si>
  <si>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</si>
  <si>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</si>
  <si>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</si>
  <si>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</si>
  <si>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</si>
  <si>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</si>
  <si>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</si>
  <si>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</si>
  <si>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</si>
  <si>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</si>
  <si>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</si>
  <si>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</si>
  <si>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</si>
  <si>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</si>
  <si>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</si>
  <si>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</si>
  <si>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</si>
  <si>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</si>
  <si>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</si>
  <si>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</si>
  <si>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</si>
  <si>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</si>
  <si>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</si>
  <si>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</si>
  <si>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</si>
  <si>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</si>
  <si>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</si>
  <si>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</si>
  <si>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</si>
  <si>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</si>
  <si>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</si>
  <si>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</si>
  <si>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</si>
  <si>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</si>
  <si>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</si>
  <si>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</si>
  <si>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</si>
  <si>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</si>
  <si>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</si>
  <si>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</si>
  <si>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</si>
  <si>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</si>
  <si>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</si>
  <si>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</si>
  <si>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</si>
  <si>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</si>
  <si>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</si>
  <si>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</si>
  <si>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</si>
  <si>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</si>
  <si>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</si>
  <si>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</si>
  <si>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</si>
  <si>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</si>
  <si>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</si>
  <si>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</si>
  <si>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</si>
  <si>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</si>
  <si>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</si>
  <si>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</si>
  <si>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</si>
  <si>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</si>
  <si>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</si>
  <si>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</si>
  <si>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</si>
  <si>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</si>
  <si>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</si>
  <si>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</si>
  <si>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</si>
  <si>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</si>
  <si>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</si>
  <si>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</si>
  <si>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</si>
  <si>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</si>
  <si>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</si>
  <si>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</si>
  <si>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</si>
  <si>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</si>
  <si>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</si>
  <si>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</si>
  <si>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</si>
  <si>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</si>
  <si>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</si>
  <si>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</si>
  <si>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</si>
  <si>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</si>
  <si>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</si>
  <si>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</si>
  <si>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</si>
  <si>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</si>
  <si>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</si>
  <si>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</si>
  <si>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</si>
  <si>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</si>
  <si>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</si>
  <si>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</si>
  <si>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</si>
  <si>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</si>
  <si>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</si>
  <si>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</si>
  <si>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</si>
  <si>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</si>
  <si>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</si>
  <si>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</si>
  <si>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</si>
  <si>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</si>
  <si>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</si>
  <si>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</si>
  <si>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</si>
  <si>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</si>
  <si>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</si>
  <si>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</si>
  <si>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</si>
  <si>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</si>
  <si>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</si>
  <si>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</si>
  <si>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</si>
  <si>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</si>
  <si>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</si>
  <si>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</si>
  <si>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</si>
  <si>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</si>
  <si>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</si>
  <si>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</si>
  <si>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</si>
  <si>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</si>
  <si>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</si>
  <si>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</si>
  <si>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</si>
  <si>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</si>
  <si>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</si>
  <si>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</si>
  <si>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</si>
  <si>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</si>
  <si>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</si>
  <si>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</si>
  <si>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</si>
  <si>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</si>
  <si>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</si>
  <si>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</si>
  <si>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</si>
  <si>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</si>
  <si>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</si>
  <si>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</si>
  <si>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</si>
  <si>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</si>
  <si>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</si>
  <si>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</si>
  <si>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</si>
  <si>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</si>
  <si>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</si>
  <si>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</si>
  <si>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</si>
  <si>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</si>
  <si>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</si>
  <si>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</si>
  <si>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</si>
  <si>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</si>
  <si>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</si>
  <si>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</si>
  <si>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</si>
  <si>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</si>
  <si>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</si>
  <si>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</si>
  <si>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</si>
  <si>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</si>
  <si>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</si>
  <si>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</si>
  <si>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</si>
  <si>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</si>
  <si>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</si>
  <si>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</si>
  <si>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</si>
  <si>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</si>
  <si>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</si>
  <si>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</si>
  <si>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</si>
  <si>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</si>
  <si>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</si>
  <si>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</si>
  <si>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</si>
  <si>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</si>
  <si>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</si>
  <si>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</si>
  <si>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</si>
  <si>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</si>
  <si>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</si>
  <si>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</si>
  <si>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</si>
  <si>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</si>
  <si>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</si>
  <si>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</si>
  <si>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</si>
  <si>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</si>
  <si>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</si>
  <si>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</si>
  <si>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</si>
  <si>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</si>
  <si>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</si>
  <si>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</si>
  <si>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</si>
  <si>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</si>
  <si>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</si>
  <si>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</si>
  <si>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</si>
  <si>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</si>
  <si>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</si>
  <si>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</si>
  <si>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</si>
  <si>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</si>
  <si>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</si>
  <si>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</si>
  <si>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</si>
  <si>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</si>
  <si>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</si>
  <si>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</si>
  <si>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</si>
  <si>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</si>
  <si>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</si>
  <si>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</si>
  <si>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</si>
  <si>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</si>
  <si>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</si>
  <si>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</si>
  <si>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</si>
  <si>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</si>
  <si>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</si>
  <si>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</si>
  <si>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</si>
  <si>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</si>
  <si>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</si>
  <si>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</si>
  <si>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</si>
  <si>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</si>
  <si>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</si>
  <si>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</si>
  <si>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</si>
  <si>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</si>
  <si>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</si>
  <si>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</si>
  <si>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</si>
  <si>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</si>
  <si>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</si>
  <si>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</si>
  <si>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</si>
  <si>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</si>
  <si>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</si>
  <si>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</si>
  <si>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</si>
  <si>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</si>
  <si>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</si>
  <si>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</si>
  <si>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</si>
  <si>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</si>
  <si>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</si>
  <si>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</si>
  <si>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</si>
  <si>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</si>
  <si>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</si>
  <si>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</si>
  <si>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</si>
  <si>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</si>
  <si>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</si>
  <si>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</si>
  <si>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</si>
  <si>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</si>
  <si>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</si>
  <si>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</si>
  <si>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</si>
  <si>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</si>
  <si>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</si>
  <si>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</si>
  <si>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</si>
  <si>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</si>
  <si>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</si>
  <si>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</si>
  <si>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</si>
  <si>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</si>
  <si>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</si>
  <si>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</si>
  <si>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</si>
  <si>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</si>
  <si>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</si>
  <si>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</si>
  <si>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</si>
  <si>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</si>
  <si>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</si>
  <si>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</si>
  <si>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</si>
  <si>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</si>
  <si>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</si>
  <si>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</si>
  <si>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</si>
  <si>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</si>
  <si>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</si>
  <si>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</si>
  <si>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</si>
  <si>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</si>
  <si>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</si>
  <si>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</si>
  <si>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</si>
  <si>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</si>
  <si>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</si>
  <si>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</si>
  <si>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</si>
  <si>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</si>
  <si>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</si>
  <si>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</si>
  <si>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</si>
  <si>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</si>
  <si>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</si>
  <si>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</si>
  <si>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</si>
  <si>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</si>
  <si>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</si>
  <si>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</si>
  <si>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</si>
  <si>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</si>
  <si>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</si>
  <si>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</si>
  <si>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</si>
  <si>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</si>
  <si>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</si>
  <si>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</si>
  <si>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</si>
  <si>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</si>
  <si>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</si>
  <si>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</si>
  <si>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</si>
  <si>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</si>
  <si>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</si>
  <si>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</si>
  <si>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</si>
  <si>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</si>
  <si>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</si>
  <si>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</si>
  <si>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</si>
  <si>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</si>
  <si>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</si>
  <si>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</si>
  <si>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</si>
  <si>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</si>
  <si>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</si>
  <si>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</si>
  <si>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</si>
  <si>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</si>
  <si>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</si>
  <si>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</si>
  <si>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</si>
  <si>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</si>
  <si>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</si>
  <si>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</si>
  <si>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</si>
  <si>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</si>
  <si>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</si>
  <si>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</si>
  <si>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</si>
  <si>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</si>
  <si>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</si>
  <si>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</si>
  <si>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</si>
  <si>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</si>
  <si>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</si>
  <si>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</si>
  <si>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</si>
  <si>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</si>
  <si>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</si>
  <si>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</si>
  <si>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</si>
  <si>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</si>
  <si>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</si>
  <si>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</si>
  <si>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</si>
  <si>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</si>
  <si>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</si>
  <si>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</si>
  <si>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</si>
  <si>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</si>
  <si>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</si>
  <si>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</si>
  <si>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</si>
  <si>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</si>
  <si>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</si>
  <si>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</si>
  <si>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</si>
  <si>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</si>
  <si>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</si>
  <si>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</si>
  <si>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</si>
  <si>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</si>
  <si>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</si>
  <si>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</si>
  <si>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</si>
  <si>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</si>
  <si>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</si>
  <si>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</si>
  <si>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</si>
  <si>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</si>
  <si>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</si>
  <si>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</si>
  <si>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</si>
  <si>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</si>
  <si>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</si>
  <si>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</si>
  <si>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</si>
  <si>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</si>
  <si>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</si>
  <si>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</si>
  <si>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</si>
  <si>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</si>
  <si>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</si>
  <si>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</si>
  <si>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</si>
  <si>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</si>
  <si>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</si>
  <si>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</si>
  <si>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</si>
  <si>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</si>
  <si>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</si>
  <si>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</si>
  <si>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</si>
  <si>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</si>
  <si>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</si>
  <si>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</si>
  <si>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</si>
  <si>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</si>
  <si>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</si>
  <si>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</si>
  <si>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</si>
  <si>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</si>
  <si>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</si>
  <si>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</si>
  <si>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</si>
  <si>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</si>
  <si>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</si>
  <si>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</si>
  <si>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</si>
  <si>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</si>
  <si>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</si>
  <si>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</si>
  <si>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</si>
  <si>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</si>
  <si>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</si>
  <si>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</si>
  <si>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</si>
  <si>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</si>
  <si>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</si>
  <si>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</si>
  <si>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</si>
  <si>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</si>
  <si>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</si>
  <si>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</si>
  <si>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</si>
  <si>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</si>
  <si>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</si>
  <si>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</si>
  <si>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</si>
  <si>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</si>
  <si>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</si>
  <si>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</si>
  <si>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</si>
  <si>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</si>
  <si>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</si>
  <si>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</si>
  <si>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</si>
  <si>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</si>
  <si>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</si>
  <si>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</si>
  <si>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</si>
  <si>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</si>
  <si>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</si>
  <si>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</si>
  <si>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</si>
  <si>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</si>
  <si>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</si>
  <si>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</si>
  <si>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</si>
  <si>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</si>
  <si>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</si>
  <si>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</si>
  <si>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</si>
  <si>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</si>
  <si>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</si>
  <si>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</si>
  <si>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</si>
  <si>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</si>
  <si>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</si>
  <si>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</si>
  <si>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</si>
  <si>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</si>
  <si>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</si>
  <si>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</si>
  <si>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</si>
  <si>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</si>
  <si>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</si>
  <si>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</si>
  <si>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</si>
  <si>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</si>
  <si>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</si>
  <si>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</si>
  <si>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</si>
  <si>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</si>
  <si>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</si>
  <si>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</si>
  <si>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</si>
  <si>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</si>
  <si>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</si>
  <si>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</si>
  <si>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</si>
  <si>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</si>
  <si>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</si>
  <si>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</si>
  <si>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</si>
  <si>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</si>
  <si>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</si>
  <si>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</si>
  <si>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</si>
  <si>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</si>
  <si>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</si>
  <si>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</si>
  <si>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</si>
  <si>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</si>
  <si>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</si>
  <si>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</si>
  <si>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</si>
  <si>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</si>
  <si>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</si>
  <si>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</si>
  <si>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</si>
  <si>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</si>
  <si>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</si>
  <si>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</si>
  <si>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</si>
  <si>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</si>
  <si>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</si>
  <si>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</si>
  <si>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</si>
  <si>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</si>
  <si>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</si>
  <si>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</si>
  <si>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</si>
  <si>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</si>
  <si>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</si>
  <si>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</si>
  <si>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</si>
  <si>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</si>
  <si>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</si>
  <si>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</si>
  <si>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</si>
  <si>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</si>
  <si>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</si>
  <si>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</si>
  <si>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</si>
  <si>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</si>
  <si>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</si>
  <si>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</si>
  <si>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</si>
  <si>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</si>
  <si>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</si>
  <si>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</si>
  <si>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</si>
  <si>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</si>
  <si>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</si>
  <si>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</si>
  <si>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</si>
  <si>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</si>
  <si>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</si>
  <si>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</si>
  <si>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</si>
  <si>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</si>
  <si>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</si>
  <si>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</si>
  <si>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</si>
  <si>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</si>
  <si>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</si>
  <si>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</si>
  <si>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</si>
  <si>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</si>
  <si>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</si>
  <si>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</si>
  <si>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</si>
  <si>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</si>
  <si>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</si>
  <si>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</si>
  <si>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</si>
  <si>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</si>
  <si>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</si>
  <si>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</si>
  <si>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</si>
  <si>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</si>
  <si>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</si>
  <si>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</si>
  <si>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</si>
  <si>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</si>
  <si>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</si>
  <si>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</si>
  <si>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</si>
  <si>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</si>
  <si>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</si>
  <si>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</si>
  <si>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</si>
  <si>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</si>
  <si>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</si>
  <si>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</si>
  <si>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</si>
  <si>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</si>
  <si>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</si>
  <si>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</si>
  <si>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</si>
  <si>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</si>
  <si>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</si>
  <si>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</si>
  <si>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</si>
  <si>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</si>
  <si>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</si>
  <si>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</si>
  <si>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</si>
  <si>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</si>
  <si>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</si>
  <si>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</si>
  <si>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</si>
  <si>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</si>
  <si>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</si>
  <si>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</si>
  <si>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</si>
  <si>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</si>
  <si>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</si>
  <si>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</si>
  <si>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</si>
  <si>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</si>
  <si>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</si>
  <si>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</si>
  <si>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</si>
  <si>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</si>
  <si>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</si>
  <si>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</si>
  <si>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</si>
  <si>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</si>
  <si>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</si>
  <si>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</si>
  <si>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</si>
  <si>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</si>
  <si>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</si>
  <si>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</si>
  <si>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</si>
  <si>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</si>
  <si>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</si>
  <si>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</si>
  <si>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</si>
  <si>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</si>
  <si>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</si>
  <si>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</si>
  <si>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</si>
  <si>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</si>
  <si>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</si>
  <si>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</si>
  <si>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</si>
  <si>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</si>
  <si>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</si>
  <si>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</si>
  <si>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</si>
  <si>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</si>
  <si>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</si>
  <si>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</si>
  <si>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</si>
  <si>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</si>
  <si>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</si>
  <si>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</si>
  <si>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</si>
  <si>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</si>
  <si>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</si>
  <si>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</si>
  <si>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</si>
  <si>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</si>
  <si>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</si>
  <si>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</si>
  <si>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</si>
  <si>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</si>
  <si>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</si>
  <si>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</si>
  <si>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</si>
  <si>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</si>
  <si>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</si>
  <si>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</si>
  <si>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</si>
  <si>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</si>
  <si>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</si>
  <si>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</si>
  <si>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</si>
  <si>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</si>
  <si>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</si>
  <si>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</si>
  <si>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</si>
  <si>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</si>
  <si>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</si>
  <si>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</si>
  <si>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</si>
  <si>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</si>
  <si>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</si>
  <si>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</si>
  <si>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</si>
  <si>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</si>
  <si>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</si>
  <si>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</si>
  <si>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</si>
  <si>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</si>
  <si>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</si>
  <si>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</si>
  <si>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</si>
  <si>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</si>
  <si>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</si>
  <si>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</si>
  <si>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</si>
  <si>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</si>
  <si>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</si>
  <si>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</si>
  <si>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</si>
  <si>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</si>
  <si>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</si>
  <si>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</si>
  <si>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</si>
  <si>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</si>
  <si>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</si>
  <si>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</si>
  <si>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</si>
  <si>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</si>
  <si>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</si>
  <si>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</si>
  <si>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</si>
  <si>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</si>
  <si>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</si>
  <si>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</si>
  <si>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</si>
  <si>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</si>
  <si>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</si>
  <si>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</si>
  <si>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</si>
  <si>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</si>
  <si>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</si>
  <si>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</si>
  <si>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</si>
  <si>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</si>
  <si>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</si>
  <si>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</si>
  <si>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</si>
  <si>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</si>
  <si>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</si>
  <si>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</si>
  <si>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</si>
  <si>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</si>
  <si>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</si>
  <si>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</si>
  <si>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</si>
  <si>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</si>
  <si>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</si>
  <si>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</si>
  <si>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</si>
  <si>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</si>
  <si>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</si>
  <si>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</si>
  <si>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</si>
  <si>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</si>
  <si>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</si>
  <si>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</si>
  <si>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</si>
  <si>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</si>
  <si>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</si>
  <si>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</si>
  <si>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</si>
  <si>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</si>
  <si>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</si>
  <si>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</si>
  <si>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</si>
  <si>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</si>
  <si>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</si>
  <si>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</si>
  <si>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</si>
  <si>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</si>
  <si>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</si>
  <si>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</si>
  <si>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</si>
  <si>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</si>
  <si>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</si>
  <si>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</si>
  <si>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</si>
  <si>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</si>
  <si>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</si>
  <si>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</si>
  <si>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</si>
  <si>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</si>
  <si>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</si>
  <si>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</si>
  <si>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</si>
  <si>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</si>
  <si>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</si>
  <si>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</si>
  <si>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</si>
  <si>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</si>
  <si>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</si>
  <si>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</si>
  <si>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</si>
  <si>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</si>
  <si>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</si>
  <si>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</si>
  <si>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</si>
  <si>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</si>
  <si>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</si>
  <si>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</si>
  <si>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</si>
  <si>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</si>
  <si>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</si>
  <si>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</si>
  <si>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</si>
  <si>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</si>
  <si>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</si>
  <si>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</si>
  <si>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</si>
  <si>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</si>
  <si>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</si>
  <si>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</si>
  <si>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</si>
  <si>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</si>
  <si>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</si>
  <si>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</si>
  <si>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</si>
  <si>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</si>
  <si>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</si>
  <si>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</si>
  <si>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</si>
  <si>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</si>
  <si>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</si>
  <si>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</si>
  <si>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</si>
  <si>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</si>
  <si>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</si>
  <si>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</si>
  <si>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</si>
  <si>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</si>
  <si>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</si>
  <si>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</si>
  <si>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</si>
  <si>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</si>
  <si>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</si>
  <si>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</si>
  <si>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</si>
  <si>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</si>
  <si>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</si>
  <si>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</si>
  <si>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</si>
  <si>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</si>
  <si>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</si>
  <si>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</si>
  <si>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</si>
  <si>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</si>
  <si>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</si>
  <si>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</si>
  <si>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</si>
  <si>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</si>
  <si>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</si>
  <si>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</si>
  <si>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</si>
  <si>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</si>
  <si>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</si>
  <si>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</si>
  <si>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</si>
  <si>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</si>
  <si>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</si>
  <si>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</si>
  <si>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</si>
  <si>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</si>
  <si>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</si>
  <si>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</si>
  <si>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</si>
  <si>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</si>
  <si>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</si>
  <si>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</si>
  <si>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</si>
  <si>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</si>
  <si>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</si>
  <si>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</si>
  <si>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</si>
  <si>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</si>
  <si>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</si>
  <si>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</si>
  <si>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</si>
  <si>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</si>
  <si>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</si>
  <si>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</si>
  <si>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</si>
  <si>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</si>
  <si>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</si>
  <si>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</si>
  <si>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</si>
  <si>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</si>
  <si>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</si>
  <si>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</si>
  <si>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</si>
  <si>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</si>
  <si>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</si>
  <si>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</si>
  <si>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</si>
  <si>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</si>
  <si>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</si>
  <si>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</si>
  <si>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</si>
  <si>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</si>
  <si>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</si>
  <si>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</si>
  <si>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</si>
  <si>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</si>
  <si>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</si>
  <si>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</si>
  <si>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</si>
  <si>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</si>
  <si>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</si>
  <si>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</si>
  <si>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</si>
  <si>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</si>
  <si>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</si>
  <si>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</si>
  <si>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</si>
  <si>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</si>
  <si>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</si>
  <si>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</si>
  <si>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</si>
  <si>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</si>
  <si>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</si>
  <si>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</si>
  <si>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</si>
  <si>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</si>
  <si>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</si>
  <si>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</si>
  <si>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</si>
  <si>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</si>
  <si>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</si>
  <si>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</si>
  <si>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</si>
  <si>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</si>
  <si>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</si>
  <si>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</si>
  <si>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</si>
  <si>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</si>
  <si>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</si>
  <si>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</si>
  <si>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</si>
  <si>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</si>
  <si>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</si>
  <si>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</si>
  <si>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</si>
  <si>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</si>
  <si>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</si>
  <si>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</si>
  <si>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</si>
  <si>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</si>
  <si>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</si>
  <si>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</si>
  <si>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</si>
  <si>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</si>
  <si>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</si>
  <si>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</si>
  <si>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</si>
  <si>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</si>
  <si>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</si>
  <si>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</si>
  <si>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</si>
  <si>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</si>
  <si>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</si>
  <si>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</si>
  <si>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</si>
  <si>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</si>
  <si>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</si>
  <si>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</si>
  <si>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</si>
  <si>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</si>
  <si>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</si>
  <si>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</si>
  <si>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</si>
  <si>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</si>
  <si>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</si>
  <si>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</si>
  <si>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</si>
  <si>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</si>
  <si>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</si>
  <si>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</si>
  <si>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</si>
  <si>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</si>
  <si>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</si>
  <si>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</si>
  <si>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</si>
  <si>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</si>
  <si>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</si>
  <si>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</si>
  <si>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</si>
  <si>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</si>
  <si>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</si>
  <si>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</si>
  <si>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</si>
  <si>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</si>
  <si>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</si>
  <si>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</si>
  <si>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</si>
  <si>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</si>
  <si>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</si>
  <si>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</si>
  <si>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</si>
  <si>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</si>
  <si>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</si>
  <si>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</si>
  <si>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</si>
  <si>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</si>
  <si>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</si>
  <si>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</si>
  <si>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</si>
  <si>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</si>
  <si>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</si>
  <si>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</si>
  <si>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</si>
  <si>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</si>
  <si>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</si>
  <si>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</si>
  <si>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</si>
  <si>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</si>
  <si>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</si>
  <si>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</si>
  <si>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</si>
  <si>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</si>
  <si>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</si>
  <si>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</si>
  <si>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</si>
  <si>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</si>
  <si>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</si>
  <si>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</si>
  <si>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</si>
  <si>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</si>
  <si>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</si>
  <si>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</si>
  <si>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</si>
  <si>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</si>
  <si>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</si>
  <si>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</si>
  <si>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</si>
  <si>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</si>
  <si>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</si>
  <si>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</si>
  <si>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</si>
  <si>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</si>
  <si>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</si>
  <si>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</si>
  <si>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</si>
  <si>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</si>
  <si>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</si>
  <si>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</si>
  <si>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</si>
  <si>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</si>
  <si>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</si>
  <si>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</si>
  <si>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</si>
  <si>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</si>
  <si>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</si>
  <si>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</si>
  <si>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</si>
  <si>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</si>
  <si>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</si>
  <si>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</si>
  <si>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</si>
  <si>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</si>
  <si>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</si>
  <si>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</si>
  <si>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</si>
  <si>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</si>
  <si>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</si>
  <si>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</si>
  <si>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</si>
  <si>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</si>
  <si>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</si>
  <si>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</si>
  <si>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</si>
  <si>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</si>
  <si>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</si>
  <si>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</si>
  <si>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</si>
  <si>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</si>
  <si>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</si>
  <si>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</si>
  <si>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</si>
  <si>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</si>
  <si>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</si>
  <si>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</si>
  <si>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</si>
  <si>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</si>
  <si>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</si>
  <si>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</si>
  <si>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</si>
  <si>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</si>
  <si>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</si>
  <si>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</si>
  <si>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</si>
  <si>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</si>
  <si>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</si>
  <si>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</si>
  <si>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</si>
  <si>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</si>
  <si>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</si>
  <si>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</si>
  <si>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</si>
  <si>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</si>
  <si>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</si>
  <si>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</si>
  <si>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</si>
  <si>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</si>
  <si>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</si>
  <si>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</si>
  <si>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</si>
  <si>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</si>
  <si>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</si>
  <si>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</si>
  <si>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</si>
  <si>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</si>
  <si>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</si>
  <si>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</si>
  <si>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</si>
  <si>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</si>
  <si>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</si>
  <si>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</si>
  <si>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</si>
  <si>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</si>
  <si>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</si>
  <si>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</si>
  <si>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</si>
  <si>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</si>
  <si>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</si>
  <si>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</si>
  <si>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</si>
  <si>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</si>
  <si>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</si>
  <si>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</si>
  <si>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</si>
  <si>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</si>
  <si>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</si>
  <si>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</si>
  <si>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</si>
  <si>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</si>
  <si>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</si>
  <si>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</si>
  <si>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</si>
  <si>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</si>
  <si>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</si>
  <si>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</si>
  <si>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</si>
  <si>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</si>
  <si>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</si>
  <si>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</si>
  <si>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</si>
  <si>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</si>
  <si>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</si>
  <si>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</si>
  <si>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</si>
  <si>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</si>
  <si>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</si>
  <si>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</si>
  <si>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</si>
  <si>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</si>
  <si>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</si>
  <si>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</si>
  <si>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</si>
  <si>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</si>
  <si>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</si>
  <si>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</si>
  <si>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</si>
  <si>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</si>
  <si>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</si>
  <si>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</si>
  <si>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</si>
  <si>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</si>
  <si>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</si>
  <si>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</si>
  <si>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</si>
  <si>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</si>
  <si>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</si>
  <si>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</si>
  <si>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</si>
  <si>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</si>
  <si>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</si>
  <si>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</si>
  <si>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</si>
  <si>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</si>
  <si>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</si>
  <si>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</si>
  <si>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</si>
  <si>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</si>
  <si>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</si>
  <si>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</si>
  <si>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</si>
  <si>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</si>
  <si>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</si>
  <si>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</si>
  <si>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</si>
  <si>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</si>
  <si>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</si>
  <si>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</si>
  <si>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</si>
  <si>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</si>
  <si>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</si>
  <si>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</si>
  <si>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</si>
  <si>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</si>
  <si>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</si>
  <si>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</si>
  <si>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</si>
  <si>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</si>
  <si>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</si>
  <si>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</si>
  <si>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</si>
  <si>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</si>
  <si>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</si>
  <si>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</si>
  <si>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</si>
  <si>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</si>
  <si>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</si>
  <si>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</si>
  <si>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</si>
  <si>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</si>
  <si>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</si>
  <si>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</si>
  <si>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</si>
  <si>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</si>
  <si>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</si>
  <si>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</si>
  <si>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</si>
  <si>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</si>
  <si>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</si>
  <si>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</si>
  <si>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</si>
  <si>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</si>
  <si>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</si>
  <si>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</si>
  <si>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</si>
  <si>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</si>
  <si>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</si>
  <si>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</si>
  <si>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</si>
  <si>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</si>
  <si>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</si>
  <si>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</si>
  <si>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</si>
  <si>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</si>
  <si>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</si>
  <si>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</si>
  <si>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</si>
  <si>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</si>
  <si>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</si>
  <si>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</si>
  <si>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</si>
  <si>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</si>
  <si>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</si>
  <si>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</si>
  <si>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</si>
  <si>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</si>
  <si>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</si>
  <si>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</si>
  <si>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</si>
  <si>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</si>
  <si>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</si>
  <si>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</si>
  <si>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</si>
  <si>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</si>
  <si>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</si>
  <si>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</si>
  <si>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</si>
  <si>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</si>
  <si>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</si>
  <si>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</si>
  <si>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</si>
  <si>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</si>
  <si>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</si>
  <si>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</si>
  <si>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</si>
  <si>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</si>
  <si>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</si>
  <si>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</si>
  <si>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</si>
  <si>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</si>
  <si>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</si>
  <si>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</si>
  <si>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</si>
  <si>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</si>
  <si>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</si>
  <si>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</si>
  <si>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</si>
  <si>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</si>
  <si>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</si>
  <si>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</si>
  <si>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</si>
  <si>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</si>
  <si>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</si>
  <si>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</si>
  <si>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</si>
  <si>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</si>
  <si>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</si>
  <si>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</si>
  <si>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</si>
  <si>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</si>
  <si>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</si>
  <si>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</si>
  <si>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</si>
  <si>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</si>
  <si>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</si>
  <si>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</si>
  <si>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</si>
  <si>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</si>
  <si>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</si>
  <si>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</si>
  <si>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</si>
  <si>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</si>
  <si>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</si>
  <si>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</si>
  <si>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</si>
  <si>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</si>
  <si>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</si>
  <si>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</si>
  <si>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</si>
  <si>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</si>
  <si>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</si>
  <si>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</si>
  <si>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</si>
  <si>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</si>
  <si>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</si>
  <si>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</si>
  <si>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</si>
  <si>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</si>
  <si>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</si>
  <si>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</si>
  <si>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</si>
  <si>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</si>
  <si>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</si>
  <si>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</si>
  <si>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</si>
  <si>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</si>
  <si>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</si>
  <si>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</si>
  <si>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</si>
  <si>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</si>
  <si>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</si>
  <si>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</si>
  <si>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</si>
  <si>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</si>
  <si>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</si>
  <si>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</si>
  <si>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</si>
  <si>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</si>
  <si>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</si>
  <si>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</si>
  <si>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</si>
  <si>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</si>
  <si>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</si>
  <si>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</si>
  <si>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</si>
  <si>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</si>
  <si>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</si>
  <si>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</si>
  <si>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</si>
  <si>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</si>
  <si>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</si>
  <si>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</si>
  <si>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</si>
  <si>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</si>
  <si>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</si>
  <si>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</si>
  <si>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</si>
  <si>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</si>
  <si>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</si>
  <si>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</si>
  <si>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</si>
  <si>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</si>
  <si>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</si>
  <si>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</si>
  <si>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</si>
  <si>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</si>
  <si>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</si>
  <si>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</si>
  <si>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</si>
  <si>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</si>
  <si>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</si>
  <si>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</si>
  <si>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</si>
  <si>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</si>
  <si>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</si>
  <si>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</si>
  <si>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</si>
  <si>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</si>
  <si>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</si>
  <si>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</si>
  <si>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</si>
  <si>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</si>
  <si>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</si>
  <si>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</si>
  <si>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</si>
  <si>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</si>
  <si>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</si>
  <si>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</si>
  <si>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</si>
  <si>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</si>
  <si>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</si>
  <si>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</si>
  <si>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</si>
  <si>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</si>
  <si>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</si>
  <si>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</si>
  <si>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</si>
  <si>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</si>
  <si>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</si>
  <si>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</si>
  <si>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</si>
  <si>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</si>
  <si>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</si>
  <si>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</si>
  <si>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</si>
  <si>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</si>
  <si>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</si>
  <si>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</si>
  <si>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</si>
  <si>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</si>
  <si>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</si>
  <si>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</si>
  <si>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</si>
  <si>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</si>
  <si>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</si>
  <si>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</si>
  <si>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</si>
  <si>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</si>
  <si>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</si>
  <si>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</si>
  <si>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</si>
  <si>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</si>
  <si>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</si>
  <si>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</si>
  <si>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</si>
  <si>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</si>
  <si>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</si>
  <si>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</si>
  <si>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</si>
  <si>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</si>
  <si>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</si>
  <si>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</si>
  <si>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</si>
  <si>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</si>
  <si>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</si>
  <si>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</si>
  <si>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</si>
  <si>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</si>
  <si>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</si>
  <si>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</si>
  <si>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</si>
  <si>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</si>
  <si>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</si>
  <si>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</si>
  <si>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</si>
  <si>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</si>
  <si>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</si>
  <si>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</si>
  <si>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</si>
  <si>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</si>
  <si>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</si>
  <si>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</si>
  <si>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</si>
  <si>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</si>
  <si>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</si>
  <si>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</si>
  <si>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</si>
  <si>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</si>
  <si>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</si>
  <si>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</si>
  <si>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</si>
  <si>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</si>
  <si>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</si>
  <si>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</si>
  <si>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</si>
  <si>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</si>
  <si>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</si>
  <si>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</si>
  <si>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</si>
  <si>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</si>
  <si>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</si>
  <si>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</si>
  <si>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</si>
  <si>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</si>
  <si>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</si>
  <si>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</si>
  <si>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</si>
  <si>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</si>
  <si>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</si>
  <si>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</si>
  <si>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</si>
  <si>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</si>
  <si>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</si>
  <si>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</si>
  <si>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</si>
  <si>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</si>
  <si>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</si>
  <si>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</si>
  <si>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</si>
  <si>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</si>
  <si>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</si>
  <si>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</si>
  <si>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</si>
  <si>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</si>
  <si>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</si>
  <si>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</si>
  <si>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</si>
  <si>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</si>
  <si>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</si>
  <si>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</si>
  <si>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</si>
  <si>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</si>
  <si>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</si>
  <si>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</si>
  <si>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</si>
  <si>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</si>
  <si>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</si>
  <si>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</si>
  <si>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</si>
  <si>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</si>
  <si>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</si>
  <si>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</si>
  <si>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</si>
  <si>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</si>
  <si>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</si>
  <si>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</si>
  <si>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</si>
  <si>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</si>
  <si>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</si>
  <si>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</si>
  <si>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</si>
  <si>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</si>
  <si>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</si>
  <si>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</si>
  <si>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</si>
  <si>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</si>
  <si>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</si>
  <si>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</si>
  <si>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</si>
  <si>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</si>
  <si>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</si>
  <si>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</si>
  <si>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</si>
  <si>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</si>
  <si>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</si>
  <si>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</si>
  <si>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</si>
  <si>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</si>
  <si>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</si>
  <si>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</si>
  <si>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</si>
  <si>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</si>
  <si>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</si>
  <si>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</si>
  <si>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</si>
  <si>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</si>
  <si>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</si>
  <si>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</si>
  <si>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</si>
  <si>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</si>
  <si>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</si>
  <si>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</si>
  <si>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</si>
  <si>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</si>
  <si>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</si>
  <si>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</si>
  <si>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</si>
  <si>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</si>
  <si>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</si>
  <si>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</si>
  <si>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</si>
  <si>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</si>
  <si>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</si>
  <si>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</si>
  <si>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</si>
  <si>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</si>
  <si>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</si>
  <si>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</si>
  <si>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</si>
  <si>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</si>
  <si>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</si>
  <si>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</si>
  <si>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</si>
  <si>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</si>
  <si>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</si>
  <si>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</si>
  <si>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</si>
  <si>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</si>
  <si>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</si>
  <si>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</si>
  <si>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</si>
  <si>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</si>
  <si>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</si>
  <si>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</si>
  <si>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</si>
  <si>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</si>
  <si>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</si>
  <si>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</si>
  <si>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</si>
  <si>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</si>
  <si>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</si>
  <si>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</si>
  <si>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</si>
  <si>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</si>
  <si>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</si>
  <si>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</si>
  <si>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</si>
  <si>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</si>
  <si>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</si>
  <si>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</si>
  <si>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</si>
  <si>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</si>
  <si>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</si>
  <si>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</si>
  <si>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</si>
  <si>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</si>
  <si>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</si>
  <si>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</si>
  <si>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</si>
  <si>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</si>
  <si>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</si>
  <si>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</si>
  <si>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</si>
  <si>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</si>
  <si>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</si>
  <si>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</si>
  <si>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</si>
  <si>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</si>
  <si>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</si>
  <si>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</si>
  <si>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</si>
  <si>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</si>
  <si>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</si>
  <si>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</si>
  <si>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</si>
  <si>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</si>
  <si>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</si>
  <si>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</si>
  <si>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</si>
  <si>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</si>
  <si>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</si>
  <si>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</si>
  <si>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</si>
  <si>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</si>
  <si>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</si>
  <si>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</si>
  <si>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</si>
  <si>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</si>
  <si>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</si>
  <si>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</si>
  <si>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</si>
  <si>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</si>
  <si>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</si>
  <si>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</si>
  <si>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</si>
  <si>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</si>
  <si>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</si>
  <si>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</si>
  <si>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</si>
  <si>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</si>
  <si>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</si>
  <si>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</si>
  <si>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</si>
  <si>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</si>
  <si>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</si>
  <si>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</si>
  <si>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</si>
  <si>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</si>
  <si>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</si>
  <si>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</si>
  <si>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</si>
  <si>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</si>
  <si>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</si>
  <si>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</si>
  <si>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</si>
  <si>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</si>
  <si>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</si>
  <si>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</si>
  <si>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</si>
  <si>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</si>
  <si>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</si>
  <si>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</si>
  <si>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</si>
  <si>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</si>
  <si>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</si>
  <si>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</si>
  <si>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</si>
  <si>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</si>
  <si>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</si>
  <si>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</si>
  <si>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</si>
  <si>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</si>
  <si>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</si>
  <si>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</si>
  <si>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</si>
  <si>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</si>
  <si>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</si>
  <si>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</si>
  <si>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</si>
  <si>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</si>
  <si>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</si>
  <si>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</si>
  <si>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</si>
  <si>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</si>
  <si>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</si>
  <si>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</si>
  <si>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</si>
  <si>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</si>
  <si>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</si>
  <si>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</si>
  <si>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</si>
  <si>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</si>
  <si>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</si>
  <si>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</si>
  <si>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</si>
  <si>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</si>
  <si>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</si>
  <si>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</si>
  <si>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</si>
  <si>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</si>
  <si>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</si>
  <si>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</si>
  <si>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</si>
  <si>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</si>
  <si>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</si>
  <si>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</si>
  <si>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</si>
  <si>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</si>
  <si>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</si>
  <si>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</si>
  <si>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</si>
  <si>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</si>
  <si>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</si>
  <si>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</si>
  <si>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</si>
  <si>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</si>
  <si>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</si>
  <si>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</si>
  <si>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</si>
  <si>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</si>
  <si>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</si>
  <si>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</si>
  <si>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</si>
  <si>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</si>
  <si>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</si>
  <si>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</si>
  <si>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</si>
  <si>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</si>
  <si>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</si>
  <si>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</si>
  <si>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</si>
  <si>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</si>
  <si>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</si>
  <si>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</si>
  <si>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</si>
  <si>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</si>
  <si>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</si>
  <si>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</si>
  <si>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</si>
  <si>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</si>
  <si>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</si>
  <si>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</si>
  <si>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</si>
  <si>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</si>
  <si>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</si>
  <si>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</si>
  <si>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</si>
  <si>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</si>
  <si>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</si>
  <si>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</si>
  <si>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</si>
  <si>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</si>
  <si>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</si>
  <si>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</si>
  <si>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</si>
  <si>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</si>
  <si>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</si>
  <si>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</si>
  <si>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</si>
  <si>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</si>
  <si>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</si>
  <si>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</si>
  <si>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</si>
  <si>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</si>
  <si>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</si>
  <si>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</si>
  <si>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</si>
  <si>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</si>
  <si>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</si>
  <si>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</si>
  <si>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</si>
  <si>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</si>
  <si>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</si>
  <si>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</si>
  <si>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</si>
  <si>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</si>
  <si>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</si>
  <si>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</si>
  <si>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</si>
  <si>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</si>
  <si>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</si>
  <si>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</si>
  <si>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</si>
  <si>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</si>
  <si>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</si>
  <si>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</si>
  <si>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</si>
  <si>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</si>
  <si>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</si>
  <si>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</si>
  <si>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</si>
  <si>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</si>
  <si>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</si>
  <si>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</si>
  <si>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</si>
  <si>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</si>
  <si>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</si>
  <si>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</si>
  <si>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</si>
  <si>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</si>
  <si>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</si>
  <si>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</si>
  <si>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</si>
  <si>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</si>
  <si>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</si>
  <si>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</si>
  <si>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</si>
  <si>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</si>
  <si>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</si>
  <si>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</si>
  <si>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</si>
  <si>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</si>
  <si>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</si>
  <si>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</si>
  <si>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</si>
  <si>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</si>
  <si>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</si>
  <si>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</si>
  <si>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</si>
  <si>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</si>
  <si>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</si>
  <si>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</si>
  <si>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</si>
  <si>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</si>
  <si>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</si>
  <si>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</si>
  <si>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</si>
  <si>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</si>
  <si>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</si>
  <si>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</si>
  <si>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</si>
  <si>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</si>
  <si>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</si>
  <si>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</si>
  <si>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</si>
  <si>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</si>
  <si>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</si>
  <si>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</si>
  <si>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</si>
  <si>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</si>
  <si>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</si>
  <si>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</si>
  <si>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</si>
  <si>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</si>
  <si>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</si>
  <si>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</si>
  <si>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</si>
  <si>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</si>
  <si>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</si>
  <si>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</si>
  <si>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</si>
  <si>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</si>
  <si>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</si>
  <si>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</si>
  <si>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</si>
  <si>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</si>
  <si>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</si>
  <si>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</si>
  <si>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</si>
  <si>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</si>
  <si>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</si>
  <si>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</si>
  <si>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</si>
  <si>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</si>
  <si>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</si>
  <si>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</si>
  <si>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</si>
  <si>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</si>
  <si>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</si>
  <si>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</si>
  <si>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</si>
  <si>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</si>
  <si>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</si>
  <si>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</si>
  <si>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</si>
  <si>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</si>
  <si>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</si>
  <si>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</si>
  <si>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</si>
  <si>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</si>
  <si>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</si>
  <si>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</si>
  <si>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</si>
  <si>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</si>
  <si>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</si>
  <si>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</si>
  <si>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</si>
  <si>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</si>
  <si>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</si>
  <si>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</si>
  <si>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</si>
  <si>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</si>
  <si>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</si>
  <si>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</si>
  <si>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</si>
  <si>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</si>
  <si>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</si>
  <si>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</si>
  <si>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</si>
  <si>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</si>
  <si>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</si>
  <si>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</si>
  <si>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</si>
  <si>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</si>
  <si>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</si>
  <si>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</si>
  <si>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</si>
  <si>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</si>
  <si>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</si>
  <si>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</si>
  <si>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</si>
  <si>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</si>
  <si>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</si>
  <si>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</si>
  <si>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</si>
  <si>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</si>
  <si>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</si>
  <si>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</si>
  <si>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</si>
  <si>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</si>
  <si>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</si>
  <si>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</si>
  <si>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</si>
  <si>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</si>
  <si>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</si>
  <si>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</si>
  <si>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</si>
  <si>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</si>
  <si>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</si>
  <si>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</si>
  <si>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</si>
  <si>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</si>
  <si>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</si>
  <si>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</si>
  <si>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</si>
  <si>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</si>
  <si>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</si>
  <si>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</si>
  <si>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</si>
  <si>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</si>
  <si>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</si>
  <si>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</si>
  <si>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</si>
  <si>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</si>
  <si>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</si>
  <si>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</si>
  <si>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</si>
  <si>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</si>
  <si>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</si>
  <si>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</si>
  <si>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</si>
  <si>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</si>
  <si>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</si>
  <si>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</si>
  <si>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</si>
  <si>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</si>
  <si>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</si>
  <si>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</si>
  <si>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</si>
  <si>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</si>
  <si>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</si>
  <si>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</si>
  <si>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</si>
  <si>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</si>
  <si>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</si>
  <si>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</si>
  <si>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</si>
  <si>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</si>
  <si>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</si>
  <si>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</si>
  <si>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</si>
  <si>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</si>
  <si>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</si>
  <si>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</si>
  <si>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</si>
  <si>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</si>
  <si>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</si>
  <si>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</si>
  <si>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</si>
  <si>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</si>
  <si>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</si>
  <si>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</si>
  <si>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</si>
  <si>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</si>
  <si>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</si>
  <si>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</si>
  <si>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</si>
  <si>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</si>
  <si>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</si>
  <si>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</si>
  <si>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</si>
  <si>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</si>
  <si>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</si>
  <si>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</si>
  <si>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</si>
  <si>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</si>
  <si>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</si>
  <si>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</si>
  <si>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</si>
  <si>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</si>
  <si>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</si>
  <si>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</si>
  <si>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</si>
  <si>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</si>
  <si>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</si>
  <si>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</si>
  <si>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</si>
  <si>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</si>
  <si>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</si>
  <si>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</si>
  <si>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</si>
  <si>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</si>
  <si>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</si>
  <si>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</si>
  <si>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</si>
  <si>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</si>
  <si>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</si>
  <si>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</si>
  <si>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</si>
  <si>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</si>
  <si>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</si>
  <si>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</si>
  <si>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</si>
  <si>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</si>
  <si>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</si>
  <si>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</si>
  <si>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</si>
  <si>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</si>
  <si>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</si>
  <si>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</si>
  <si>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</si>
  <si>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</si>
  <si>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</si>
  <si>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</si>
  <si>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</si>
  <si>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</si>
  <si>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</si>
  <si>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</si>
  <si>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</si>
  <si>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</si>
  <si>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</si>
  <si>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</si>
  <si>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</si>
  <si>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</si>
  <si>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</si>
  <si>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</si>
  <si>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</si>
  <si>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</si>
  <si>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</si>
  <si>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</si>
  <si>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</si>
  <si>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</si>
  <si>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</si>
  <si>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</si>
  <si>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</si>
  <si>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</si>
  <si>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</si>
  <si>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</si>
  <si>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</si>
  <si>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</si>
  <si>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</si>
  <si>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</si>
  <si>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</si>
  <si>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</si>
  <si>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</si>
  <si>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</si>
  <si>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</si>
  <si>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</si>
  <si>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</si>
  <si>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</si>
  <si>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</si>
  <si>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</si>
  <si>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</si>
  <si>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</si>
  <si>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</si>
  <si>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</si>
  <si>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</si>
  <si>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</si>
  <si>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</si>
  <si>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</si>
  <si>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</si>
  <si>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</si>
  <si>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</si>
  <si>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</si>
  <si>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</si>
  <si>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</si>
  <si>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</si>
  <si>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</si>
  <si>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</si>
  <si>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</si>
  <si>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</si>
  <si>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</si>
  <si>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</si>
  <si>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</si>
  <si>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</si>
  <si>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</si>
  <si>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</si>
  <si>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</si>
  <si>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</si>
  <si>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</si>
  <si>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</si>
  <si>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</si>
  <si>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</si>
  <si>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</si>
  <si>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</si>
  <si>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</si>
  <si>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</si>
  <si>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</si>
  <si>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</si>
  <si>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</si>
  <si>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</si>
  <si>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</si>
  <si>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</si>
  <si>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</si>
  <si>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</si>
  <si>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</si>
  <si>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</si>
  <si>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</si>
  <si>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</si>
  <si>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</si>
  <si>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</si>
  <si>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</si>
  <si>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</si>
  <si>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</si>
  <si>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</si>
  <si>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</si>
  <si>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</si>
  <si>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</si>
  <si>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</si>
  <si>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</si>
  <si>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</si>
  <si>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</si>
  <si>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</si>
  <si>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</si>
  <si>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</si>
  <si>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</si>
  <si>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</si>
  <si>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</si>
  <si>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</si>
  <si>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</si>
  <si>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</si>
  <si>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</si>
  <si>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</si>
  <si>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</si>
  <si>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</si>
  <si>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</si>
  <si>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</si>
  <si>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</si>
  <si>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</si>
  <si>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</si>
  <si>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</si>
  <si>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</si>
  <si>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</si>
  <si>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</si>
  <si>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</si>
  <si>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</si>
  <si>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</si>
  <si>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</si>
  <si>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</si>
  <si>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</si>
  <si>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</si>
  <si>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</si>
  <si>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</si>
  <si>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</si>
  <si>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</si>
  <si>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</si>
  <si>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</si>
  <si>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</si>
  <si>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</si>
  <si>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</si>
  <si>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</si>
  <si>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</si>
  <si>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</si>
  <si>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</si>
  <si>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</si>
  <si>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</si>
  <si>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</si>
  <si>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</si>
  <si>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</si>
  <si>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</si>
  <si>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</si>
  <si>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</si>
  <si>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</si>
  <si>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</si>
  <si>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</si>
  <si>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</si>
  <si>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</si>
  <si>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</si>
  <si>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</si>
  <si>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</si>
  <si>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</si>
  <si>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</si>
  <si>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</si>
  <si>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</si>
  <si>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</si>
  <si>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</si>
  <si>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</si>
  <si>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</si>
  <si>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</si>
  <si>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</si>
  <si>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</si>
  <si>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</si>
  <si>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</si>
  <si>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</si>
  <si>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</si>
  <si>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</si>
  <si>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</si>
  <si>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</si>
  <si>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</si>
  <si>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</si>
  <si>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</si>
  <si>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</si>
  <si>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</si>
  <si>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</si>
  <si>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</si>
  <si>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</si>
  <si>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</si>
  <si>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</si>
  <si>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</si>
  <si>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</si>
  <si>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</si>
  <si>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</si>
  <si>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</si>
  <si>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</si>
  <si>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</si>
  <si>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</si>
  <si>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</si>
  <si>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</si>
  <si>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</si>
  <si>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</si>
  <si>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</si>
  <si>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</si>
  <si>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</si>
  <si>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</si>
  <si>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</si>
  <si>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</si>
  <si>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</si>
  <si>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</si>
  <si>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</si>
  <si>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</si>
  <si>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</si>
  <si>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</si>
  <si>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</si>
  <si>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</si>
  <si>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</si>
  <si>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</si>
  <si>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</si>
  <si>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</si>
  <si>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</si>
  <si>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</si>
  <si>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</si>
  <si>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</si>
  <si>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</si>
  <si>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</si>
  <si>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</si>
  <si>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</si>
  <si>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</si>
  <si>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</si>
  <si>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</si>
  <si>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</si>
  <si>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</si>
  <si>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</si>
  <si>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</si>
  <si>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</si>
  <si>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</si>
  <si>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</si>
  <si>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</si>
  <si>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</si>
  <si>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</si>
  <si>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</si>
  <si>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</si>
  <si>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</si>
  <si>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</si>
  <si>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</si>
  <si>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</si>
  <si>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</si>
  <si>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</si>
  <si>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</si>
  <si>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</si>
  <si>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</si>
  <si>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</si>
  <si>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</si>
  <si>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</si>
  <si>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</si>
  <si>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</si>
  <si>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</si>
  <si>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</si>
  <si>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</si>
  <si>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</si>
  <si>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</si>
  <si>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</si>
  <si>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</si>
  <si>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</si>
  <si>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</si>
  <si>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</si>
  <si>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</si>
  <si>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</si>
  <si>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</si>
  <si>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</si>
  <si>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</si>
  <si>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</si>
  <si>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</si>
  <si>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</si>
  <si>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</si>
  <si>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</si>
  <si>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</si>
  <si>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</si>
  <si>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</si>
  <si>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</si>
  <si>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</si>
  <si>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</si>
  <si>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</si>
  <si>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</si>
  <si>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</si>
  <si>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</si>
  <si>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</si>
  <si>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</si>
  <si>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</si>
  <si>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</si>
  <si>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</si>
  <si>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</si>
  <si>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</si>
  <si>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</si>
  <si>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</si>
  <si>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</si>
  <si>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</si>
  <si>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</si>
  <si>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</si>
  <si>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</si>
  <si>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</si>
  <si>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</si>
  <si>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</si>
  <si>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</si>
  <si>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</si>
  <si>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</si>
  <si>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</si>
  <si>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</si>
  <si>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</si>
  <si>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</si>
  <si>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</si>
  <si>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</si>
  <si>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</si>
  <si>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</si>
  <si>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</si>
  <si>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</si>
  <si>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</si>
  <si>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</si>
  <si>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</si>
  <si>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</si>
  <si>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</si>
  <si>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</si>
  <si>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</si>
  <si>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</si>
  <si>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</si>
  <si>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</si>
  <si>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</si>
  <si>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</si>
  <si>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</si>
  <si>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</si>
  <si>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</si>
  <si>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</si>
  <si>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</si>
  <si>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</si>
  <si>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</si>
  <si>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</si>
  <si>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</si>
  <si>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</si>
  <si>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</si>
  <si>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</si>
  <si>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</si>
  <si>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</si>
  <si>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</si>
  <si>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</si>
  <si>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</si>
  <si>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</si>
  <si>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</si>
  <si>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</si>
  <si>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</si>
  <si>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</si>
  <si>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</si>
  <si>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</si>
  <si>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</si>
  <si>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</si>
  <si>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</si>
  <si>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</si>
  <si>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</si>
  <si>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</si>
  <si>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</si>
  <si>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</si>
  <si>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</si>
  <si>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</si>
  <si>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</si>
  <si>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</si>
  <si>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</si>
  <si>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</si>
  <si>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</si>
  <si>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</si>
  <si>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</si>
  <si>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</si>
  <si>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</si>
  <si>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</si>
  <si>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</si>
  <si>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</si>
  <si>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</si>
  <si>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</si>
  <si>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</si>
  <si>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</si>
  <si>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</si>
  <si>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</si>
  <si>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</si>
  <si>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</si>
  <si>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</si>
  <si>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</si>
  <si>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</si>
  <si>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</si>
  <si>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</si>
  <si>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</si>
  <si>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</si>
  <si>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</si>
  <si>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</si>
  <si>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</si>
  <si>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</si>
  <si>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</si>
  <si>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</si>
  <si>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</si>
  <si>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</si>
  <si>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</si>
  <si>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</si>
  <si>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</si>
  <si>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</si>
  <si>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</si>
  <si>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</si>
  <si>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</si>
  <si>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</si>
  <si>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</si>
  <si>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</si>
  <si>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</si>
  <si>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</si>
  <si>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</si>
  <si>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</si>
  <si>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</si>
  <si>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</si>
  <si>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</si>
  <si>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</si>
  <si>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</si>
  <si>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</si>
  <si>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</si>
  <si>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</si>
  <si>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</si>
  <si>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</si>
  <si>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</si>
  <si>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</si>
  <si>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</si>
  <si>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</si>
  <si>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</si>
  <si>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</si>
  <si>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</si>
  <si>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</si>
  <si>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</si>
  <si>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</si>
  <si>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</si>
  <si>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</si>
  <si>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</si>
  <si>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</si>
  <si>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</si>
  <si>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</si>
  <si>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</si>
  <si>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</si>
  <si>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</si>
  <si>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</si>
  <si>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</si>
  <si>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</si>
  <si>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</si>
  <si>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</si>
  <si>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</si>
  <si>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</si>
  <si>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</si>
  <si>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</si>
  <si>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</si>
  <si>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</si>
  <si>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</si>
  <si>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</si>
  <si>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</si>
  <si>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</si>
  <si>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</si>
  <si>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</si>
  <si>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</si>
  <si>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</si>
  <si>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</si>
  <si>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</si>
  <si>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</si>
  <si>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</si>
  <si>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</si>
  <si>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</si>
  <si>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</si>
  <si>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</si>
  <si>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</si>
  <si>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</si>
  <si>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</si>
  <si>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</si>
  <si>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</si>
  <si>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</si>
  <si>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</si>
  <si>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</si>
  <si>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</si>
  <si>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</si>
  <si>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</si>
  <si>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</si>
  <si>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</si>
  <si>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</si>
  <si>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</si>
  <si>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</si>
  <si>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</si>
  <si>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</si>
  <si>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</si>
  <si>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</si>
  <si>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</si>
  <si>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</si>
  <si>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</si>
  <si>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</si>
  <si>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</si>
  <si>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</si>
  <si>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</si>
  <si>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</si>
  <si>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</si>
  <si>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</si>
  <si>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</si>
  <si>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</si>
  <si>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</si>
  <si>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</si>
  <si>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</si>
  <si>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</si>
  <si>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</si>
  <si>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</si>
  <si>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</si>
  <si>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</si>
  <si>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</si>
  <si>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</si>
  <si>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</si>
  <si>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</si>
  <si>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</si>
  <si>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</si>
  <si>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</si>
  <si>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</si>
  <si>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</si>
  <si>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</si>
  <si>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</si>
  <si>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</si>
  <si>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</si>
  <si>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</si>
  <si>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</si>
  <si>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</si>
  <si>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</si>
  <si>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</si>
  <si>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</si>
  <si>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</si>
  <si>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</si>
  <si>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</si>
  <si>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</si>
  <si>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</si>
  <si>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</si>
  <si>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</si>
  <si>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</si>
  <si>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</si>
  <si>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</si>
  <si>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</si>
  <si>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</si>
  <si>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</si>
  <si>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</si>
  <si>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</si>
  <si>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</si>
  <si>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</si>
  <si>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</si>
  <si>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</si>
  <si>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</si>
  <si>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</si>
  <si>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</si>
  <si>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</si>
  <si>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</si>
  <si>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</si>
  <si>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</si>
  <si>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</si>
  <si>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</si>
  <si>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</si>
  <si>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</si>
  <si>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</si>
  <si>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</si>
  <si>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</si>
  <si>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</si>
  <si>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</si>
  <si>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</si>
  <si>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</si>
  <si>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</si>
  <si>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</si>
  <si>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</si>
  <si>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</si>
  <si>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</si>
  <si>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</si>
  <si>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</si>
  <si>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</si>
  <si>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</si>
  <si>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</si>
  <si>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</si>
  <si>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</si>
  <si>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</si>
  <si>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</si>
  <si>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</si>
  <si>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</si>
  <si>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</si>
  <si>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</si>
  <si>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</si>
  <si>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</si>
  <si>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</si>
  <si>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</si>
  <si>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</si>
  <si>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</si>
  <si>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</si>
  <si>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</si>
  <si>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</si>
  <si>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</si>
  <si>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</si>
  <si>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</si>
  <si>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</si>
  <si>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</si>
  <si>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</si>
  <si>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</si>
  <si>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</si>
  <si>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</si>
  <si>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</si>
  <si>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</si>
  <si>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</si>
  <si>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</si>
  <si>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</si>
  <si>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</si>
  <si>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</si>
  <si>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</si>
  <si>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</si>
  <si>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</si>
  <si>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</si>
  <si>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</si>
  <si>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</si>
  <si>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</si>
  <si>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</si>
  <si>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</si>
  <si>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</si>
  <si>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</si>
  <si>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</si>
  <si>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</si>
  <si>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</si>
  <si>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</si>
  <si>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</si>
  <si>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</si>
  <si>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</si>
  <si>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</si>
  <si>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</si>
  <si>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</si>
  <si>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</si>
  <si>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</si>
  <si>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</si>
  <si>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</si>
  <si>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</si>
  <si>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</si>
  <si>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</si>
  <si>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</si>
  <si>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</si>
  <si>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</si>
  <si>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</si>
  <si>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</si>
  <si>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</si>
  <si>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</si>
  <si>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</si>
  <si>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</si>
  <si>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</si>
  <si>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</si>
  <si>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</si>
  <si>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</si>
  <si>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</si>
  <si>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</si>
  <si>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</si>
  <si>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</si>
  <si>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</si>
  <si>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</si>
  <si>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</si>
  <si>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</si>
  <si>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</si>
  <si>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</si>
  <si>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</si>
  <si>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</si>
  <si>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</si>
  <si>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</si>
  <si>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</si>
  <si>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</si>
  <si>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</si>
  <si>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</si>
  <si>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</si>
  <si>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</si>
  <si>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</si>
  <si>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</si>
  <si>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</si>
  <si>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</si>
  <si>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</si>
  <si>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</si>
  <si>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</si>
  <si>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</si>
  <si>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</si>
  <si>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</si>
  <si>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</si>
  <si>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</si>
  <si>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</si>
  <si>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</si>
  <si>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</si>
  <si>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</si>
  <si>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</si>
  <si>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</si>
  <si>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</si>
  <si>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</si>
  <si>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</si>
  <si>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</si>
  <si>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</si>
  <si>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</si>
  <si>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</si>
  <si>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</si>
  <si>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</si>
  <si>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</si>
  <si>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</si>
  <si>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</si>
  <si>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</si>
  <si>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</si>
  <si>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</si>
  <si>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</si>
  <si>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</si>
  <si>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</si>
  <si>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</si>
  <si>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</si>
  <si>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</si>
  <si>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</si>
  <si>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</si>
  <si>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</si>
  <si>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</si>
  <si>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</si>
  <si>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</si>
  <si>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</si>
  <si>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</si>
  <si>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</si>
  <si>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</si>
  <si>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</si>
  <si>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</si>
  <si>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</si>
  <si>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</si>
  <si>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</si>
  <si>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</si>
  <si>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</si>
  <si>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</si>
  <si>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</si>
  <si>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</si>
  <si>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</si>
  <si>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</si>
  <si>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</si>
  <si>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</si>
  <si>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</si>
  <si>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</si>
  <si>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</si>
  <si>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</si>
  <si>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</si>
  <si>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</si>
  <si>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</si>
  <si>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</si>
  <si>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</si>
  <si>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</si>
  <si>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</si>
  <si>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</si>
  <si>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</si>
  <si>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</si>
  <si>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</si>
  <si>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</si>
  <si>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</si>
  <si>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</si>
  <si>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</si>
  <si>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</si>
  <si>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</si>
  <si>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</si>
  <si>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</si>
  <si>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</si>
  <si>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</si>
  <si>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</si>
  <si>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</si>
  <si>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</si>
  <si>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</si>
  <si>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</si>
  <si>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</si>
  <si>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</si>
  <si>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</si>
  <si>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</si>
  <si>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</si>
  <si>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</si>
  <si>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</si>
  <si>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</si>
  <si>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</si>
  <si>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</si>
  <si>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</si>
  <si>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</si>
  <si>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</si>
  <si>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</si>
  <si>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</si>
  <si>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</si>
  <si>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</si>
  <si>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</si>
  <si>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</si>
  <si>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</si>
  <si>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</si>
  <si>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</si>
  <si>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</si>
  <si>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</si>
  <si>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</si>
  <si>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</si>
  <si>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</si>
  <si>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</si>
  <si>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</si>
  <si>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</si>
  <si>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</si>
  <si>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</si>
  <si>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</si>
  <si>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</si>
  <si>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</si>
  <si>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</si>
  <si>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</si>
  <si>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</si>
  <si>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</si>
  <si>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</si>
  <si>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</si>
  <si>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</si>
  <si>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</si>
  <si>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</si>
  <si>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</si>
  <si>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</si>
  <si>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</si>
  <si>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</si>
  <si>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</si>
  <si>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</si>
  <si>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</si>
  <si>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</si>
  <si>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</si>
  <si>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</si>
  <si>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</si>
  <si>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</si>
  <si>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</si>
  <si>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</si>
  <si>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</si>
  <si>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</si>
  <si>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</si>
  <si>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</si>
  <si>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</si>
  <si>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</si>
  <si>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</si>
  <si>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</si>
  <si>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</si>
  <si>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</si>
  <si>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</si>
  <si>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</si>
  <si>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</si>
  <si>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</si>
  <si>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</si>
  <si>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</si>
  <si>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</si>
  <si>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</si>
  <si>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</si>
  <si>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</si>
  <si>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</si>
  <si>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</si>
  <si>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</si>
  <si>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</si>
  <si>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</si>
  <si>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</si>
  <si>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</si>
  <si>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</si>
  <si>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</si>
  <si>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</si>
  <si>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</si>
  <si>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</si>
  <si>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</si>
  <si>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</si>
  <si>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</si>
  <si>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</si>
  <si>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</si>
  <si>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</si>
  <si>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</si>
  <si>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</si>
  <si>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</si>
  <si>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</si>
  <si>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</si>
  <si>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</si>
  <si>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</si>
  <si>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</si>
  <si>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</si>
  <si>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</si>
  <si>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</si>
  <si>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</si>
  <si>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</si>
  <si>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</si>
  <si>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</si>
  <si>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</si>
  <si>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</si>
  <si>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</si>
  <si>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</si>
  <si>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</si>
  <si>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</si>
  <si>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</si>
  <si>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</si>
  <si>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</si>
  <si>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</si>
  <si>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</si>
  <si>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</si>
  <si>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</si>
  <si>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</si>
  <si>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</si>
  <si>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</si>
  <si>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</si>
  <si>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</si>
  <si>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</si>
  <si>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</si>
  <si>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</si>
  <si>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</si>
  <si>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</si>
  <si>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</si>
  <si>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</si>
  <si>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</si>
  <si>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</si>
  <si>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</si>
  <si>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</si>
  <si>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</si>
  <si>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</si>
  <si>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</si>
  <si>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</si>
  <si>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</si>
  <si>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</si>
  <si>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</si>
  <si>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</si>
  <si>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</si>
  <si>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</si>
  <si>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</si>
  <si>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</si>
  <si>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</si>
  <si>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</si>
  <si>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</si>
  <si>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</si>
  <si>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</si>
  <si>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</si>
  <si>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</si>
  <si>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</si>
  <si>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</si>
  <si>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</si>
  <si>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</si>
  <si>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</si>
  <si>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</si>
  <si>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</si>
  <si>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</si>
  <si>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</si>
  <si>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</si>
  <si>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</si>
  <si>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</si>
  <si>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</si>
  <si>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</si>
  <si>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</si>
  <si>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</si>
  <si>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</si>
  <si>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</si>
  <si>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</si>
  <si>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</si>
  <si>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</si>
  <si>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</si>
  <si>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</si>
  <si>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</si>
  <si>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</si>
  <si>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</si>
  <si>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</si>
  <si>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</si>
  <si>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</si>
  <si>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</si>
  <si>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</si>
  <si>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</si>
  <si>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</si>
  <si>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</si>
  <si>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</si>
  <si>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</si>
  <si>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</si>
  <si>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</si>
  <si>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</si>
  <si>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</si>
  <si>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</si>
  <si>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</si>
  <si>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</si>
  <si>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</si>
  <si>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</si>
  <si>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</si>
  <si>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</si>
  <si>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</si>
  <si>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</si>
  <si>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</si>
  <si>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</si>
  <si>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</si>
  <si>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</si>
  <si>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</si>
  <si>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</si>
  <si>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</si>
  <si>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</si>
  <si>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</si>
  <si>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</si>
  <si>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</si>
  <si>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</si>
  <si>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</si>
  <si>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</si>
  <si>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</si>
  <si>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</si>
  <si>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</si>
  <si>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</si>
  <si>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</si>
  <si>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</si>
  <si>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</si>
  <si>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</si>
  <si>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</si>
  <si>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</si>
  <si>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</si>
  <si>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</si>
  <si>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</si>
  <si>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</si>
  <si>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</si>
  <si>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</si>
  <si>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</si>
  <si>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</si>
  <si>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</si>
  <si>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</si>
  <si>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</si>
  <si>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</si>
  <si>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</si>
  <si>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</si>
  <si>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</si>
  <si>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</si>
  <si>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</si>
  <si>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</si>
  <si>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</si>
  <si>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</si>
  <si>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</si>
  <si>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</si>
  <si>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</si>
  <si>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</si>
  <si>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</si>
  <si>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</si>
  <si>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</si>
  <si>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</si>
  <si>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</si>
  <si>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</si>
  <si>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</si>
  <si>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</si>
  <si>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</si>
  <si>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</si>
  <si>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</si>
  <si>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</si>
  <si>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</si>
  <si>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</si>
  <si>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</si>
  <si>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</si>
  <si>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</si>
  <si>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</si>
  <si>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</si>
  <si>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</si>
  <si>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</si>
  <si>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</si>
  <si>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</si>
  <si>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</si>
  <si>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</si>
  <si>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</si>
  <si>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</si>
  <si>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</si>
  <si>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</si>
  <si>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</si>
  <si>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</si>
  <si>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</si>
  <si>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</si>
  <si>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</si>
  <si>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</si>
  <si>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</si>
  <si>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</si>
  <si>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</si>
  <si>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</si>
  <si>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</si>
  <si>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</si>
  <si>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</si>
  <si>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</si>
  <si>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</si>
  <si>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</si>
  <si>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</si>
  <si>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</si>
  <si>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</si>
  <si>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</si>
  <si>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</si>
  <si>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</si>
  <si>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</si>
  <si>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</si>
  <si>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</si>
  <si>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</si>
  <si>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</si>
  <si>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</si>
  <si>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</si>
  <si>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</si>
  <si>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</si>
  <si>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</si>
  <si>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</si>
  <si>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</si>
  <si>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</si>
  <si>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</si>
  <si>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</si>
  <si>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</si>
  <si>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</si>
  <si>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</si>
  <si>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</si>
  <si>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</si>
  <si>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</si>
  <si>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</si>
  <si>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</si>
  <si>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</si>
  <si>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</si>
  <si>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</si>
  <si>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</si>
  <si>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</si>
  <si>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</si>
  <si>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</si>
  <si>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</si>
  <si>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</si>
  <si>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</si>
  <si>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</si>
  <si>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</si>
  <si>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</si>
  <si>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</si>
  <si>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</si>
  <si>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</si>
  <si>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</si>
  <si>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</si>
  <si>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</si>
  <si>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</si>
  <si>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</si>
  <si>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</si>
  <si>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</si>
  <si>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</si>
  <si>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</si>
  <si>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</si>
  <si>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</si>
  <si>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</si>
  <si>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</si>
  <si>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</si>
  <si>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</si>
  <si>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</si>
  <si>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</si>
  <si>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</si>
  <si>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</si>
  <si>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</si>
  <si>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</si>
  <si>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</si>
  <si>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</si>
  <si>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</si>
  <si>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</si>
  <si>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</si>
  <si>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</si>
  <si>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</si>
  <si>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</si>
  <si>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</si>
  <si>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</si>
  <si>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</si>
  <si>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</si>
  <si>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</si>
  <si>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</si>
  <si>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</si>
  <si>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</si>
  <si>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</si>
  <si>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</si>
  <si>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</si>
  <si>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</si>
  <si>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</si>
  <si>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</si>
  <si>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</si>
  <si>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</si>
  <si>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</si>
  <si>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</si>
  <si>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</si>
  <si>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</si>
  <si>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</si>
  <si>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</si>
  <si>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</si>
  <si>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</si>
  <si>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</si>
  <si>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</si>
  <si>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</si>
  <si>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</si>
  <si>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</si>
  <si>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</si>
  <si>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</si>
  <si>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</si>
  <si>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</si>
  <si>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</si>
  <si>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</si>
  <si>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</si>
  <si>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</si>
  <si>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</si>
  <si>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</si>
  <si>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</si>
  <si>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</si>
  <si>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</si>
  <si>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</si>
  <si>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</si>
  <si>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</si>
  <si>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</si>
  <si>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</si>
  <si>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</si>
  <si>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</si>
  <si>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</si>
  <si>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</si>
  <si>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</si>
  <si>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</si>
  <si>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</si>
  <si>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</si>
  <si>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</si>
  <si>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</si>
  <si>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</si>
  <si>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</si>
  <si>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</si>
  <si>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</si>
  <si>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</si>
  <si>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</si>
  <si>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</si>
  <si>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</si>
  <si>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</si>
  <si>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</si>
  <si>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</si>
  <si>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</si>
  <si>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</si>
  <si>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</si>
  <si>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</si>
  <si>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</si>
  <si>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</si>
  <si>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</si>
  <si>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</si>
  <si>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</si>
  <si>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</si>
  <si>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</si>
  <si>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</si>
  <si>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</si>
  <si>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</si>
  <si>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</si>
  <si>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</si>
  <si>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</si>
  <si>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</si>
  <si>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</si>
  <si>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</si>
  <si>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</si>
  <si>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</si>
  <si>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</si>
  <si>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</si>
  <si>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</si>
  <si>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</si>
  <si>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</si>
  <si>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</si>
  <si>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</si>
  <si>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</si>
  <si>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</si>
  <si>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</si>
  <si>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</si>
  <si>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</si>
  <si>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</si>
  <si>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</si>
  <si>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</si>
  <si>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</si>
  <si>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</si>
  <si>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</si>
  <si>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</si>
  <si>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</si>
  <si>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</si>
  <si>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</si>
  <si>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</si>
  <si>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</si>
  <si>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</si>
  <si>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</si>
  <si>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</si>
  <si>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</si>
  <si>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</si>
  <si>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</si>
  <si>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</si>
  <si>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</si>
  <si>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</si>
  <si>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</si>
  <si>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</si>
  <si>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</si>
  <si>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</si>
  <si>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</si>
  <si>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</si>
  <si>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</si>
  <si>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</si>
  <si>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</si>
  <si>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</si>
  <si>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</si>
  <si>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</si>
  <si>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</si>
  <si>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</si>
  <si>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</si>
  <si>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</si>
  <si>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</si>
  <si>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</si>
  <si>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</si>
  <si>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</si>
  <si>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</si>
  <si>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</si>
  <si>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</si>
  <si>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</si>
  <si>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</si>
  <si>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</si>
  <si>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</si>
  <si>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</si>
  <si>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</si>
  <si>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</si>
  <si>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</si>
  <si>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</si>
  <si>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</si>
  <si>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</si>
  <si>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</si>
  <si>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</si>
  <si>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</si>
  <si>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</si>
  <si>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</si>
  <si>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</si>
  <si>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</si>
  <si>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</si>
  <si>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</si>
  <si>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</si>
  <si>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</si>
  <si>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</si>
  <si>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</si>
  <si>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</si>
  <si>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</si>
  <si>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</si>
  <si>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</si>
  <si>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</si>
  <si>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</si>
  <si>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</si>
  <si>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</si>
  <si>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</si>
  <si>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</si>
  <si>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</si>
  <si>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</si>
  <si>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</si>
  <si>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</si>
  <si>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</si>
  <si>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</si>
  <si>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</si>
  <si>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</si>
  <si>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</si>
  <si>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</si>
  <si>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</si>
  <si>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</si>
  <si>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</si>
  <si>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</si>
  <si>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</si>
  <si>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</si>
  <si>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</si>
  <si>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</si>
  <si>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</si>
  <si>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</si>
  <si>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</si>
  <si>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</si>
  <si>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</si>
  <si>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</si>
  <si>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</si>
  <si>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</si>
  <si>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</si>
  <si>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</si>
  <si>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</si>
  <si>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</si>
  <si>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</si>
  <si>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</si>
  <si>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</si>
  <si>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</si>
  <si>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</si>
  <si>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</si>
  <si>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</si>
  <si>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</si>
  <si>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</si>
  <si>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</si>
  <si>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</si>
  <si>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</si>
  <si>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</si>
  <si>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</si>
  <si>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</si>
  <si>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</si>
  <si>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</si>
  <si>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</si>
  <si>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</si>
  <si>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</si>
  <si>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</si>
  <si>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</si>
  <si>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</si>
  <si>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</si>
  <si>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</si>
  <si>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</si>
  <si>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</si>
  <si>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</si>
  <si>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</si>
  <si>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</si>
  <si>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</si>
  <si>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</si>
  <si>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</si>
  <si>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</si>
  <si>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</si>
  <si>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</si>
  <si>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</si>
  <si>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</si>
  <si>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</si>
  <si>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</si>
  <si>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</si>
  <si>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</si>
  <si>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</si>
  <si>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</si>
  <si>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</si>
  <si>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</si>
  <si>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</si>
  <si>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</si>
  <si>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</si>
  <si>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</si>
  <si>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</si>
  <si>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</si>
  <si>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</si>
  <si>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</si>
  <si>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</si>
  <si>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</si>
  <si>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</si>
  <si>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</si>
  <si>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</si>
  <si>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</si>
  <si>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</si>
  <si>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</si>
  <si>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</si>
  <si>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</si>
  <si>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</si>
  <si>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</si>
  <si>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</si>
  <si>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</si>
  <si>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</si>
  <si>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</si>
  <si>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</si>
  <si>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</si>
  <si>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</si>
  <si>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</si>
  <si>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</si>
  <si>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</si>
  <si>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</si>
  <si>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</si>
  <si>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</si>
  <si>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</si>
  <si>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</si>
  <si>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</si>
  <si>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</si>
  <si>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</si>
  <si>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</si>
  <si>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</si>
  <si>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</si>
  <si>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</si>
  <si>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</si>
  <si>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</si>
  <si>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</si>
  <si>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</si>
  <si>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</si>
  <si>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</si>
  <si>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</si>
  <si>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</si>
  <si>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</si>
  <si>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</si>
  <si>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</si>
  <si>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</si>
  <si>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</si>
  <si>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</si>
  <si>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</si>
  <si>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</si>
  <si>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</si>
  <si>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</si>
  <si>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</si>
  <si>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</si>
  <si>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</si>
  <si>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</si>
  <si>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</si>
  <si>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</si>
  <si>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</si>
  <si>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</si>
  <si>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</si>
  <si>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</si>
  <si>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</si>
  <si>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</si>
  <si>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</si>
  <si>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</si>
  <si>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</si>
  <si>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</si>
  <si>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</si>
  <si>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</si>
  <si>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</si>
  <si>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</si>
  <si>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</si>
  <si>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</si>
  <si>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</si>
  <si>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</si>
  <si>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</si>
  <si>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</si>
  <si>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</si>
  <si>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</si>
  <si>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</si>
  <si>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</si>
  <si>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</si>
  <si>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</si>
  <si>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</si>
  <si>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</si>
  <si>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</si>
  <si>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</si>
  <si>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</si>
  <si>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</si>
  <si>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</si>
  <si>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</si>
  <si>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</si>
  <si>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</si>
  <si>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</si>
  <si>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</si>
  <si>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</si>
  <si>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</si>
  <si>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</si>
  <si>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</si>
  <si>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</si>
  <si>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</si>
  <si>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</si>
  <si>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</si>
  <si>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</si>
  <si>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</si>
  <si>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</si>
  <si>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</si>
  <si>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</si>
  <si>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</si>
  <si>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</si>
  <si>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</si>
  <si>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</si>
  <si>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</si>
  <si>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</si>
  <si>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</si>
  <si>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</si>
  <si>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</si>
  <si>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</si>
  <si>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</si>
  <si>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</si>
  <si>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</si>
  <si>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</si>
  <si>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</si>
  <si>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</si>
  <si>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</si>
  <si>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</si>
  <si>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</si>
  <si>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</si>
  <si>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</si>
  <si>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</si>
  <si>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</si>
  <si>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</si>
  <si>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</si>
  <si>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</si>
  <si>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</si>
  <si>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</si>
  <si>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</si>
  <si>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</si>
  <si>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</si>
  <si>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</si>
  <si>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</si>
  <si>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</si>
  <si>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</si>
  <si>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</si>
  <si>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</si>
  <si>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</si>
  <si>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</si>
  <si>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</si>
  <si>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</si>
  <si>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</si>
  <si>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</si>
  <si>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</si>
  <si>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</si>
  <si>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</si>
  <si>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</si>
  <si>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</si>
  <si>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</si>
  <si>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</si>
  <si>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</si>
  <si>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</si>
  <si>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</si>
  <si>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</si>
  <si>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</si>
  <si>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</si>
  <si>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</si>
  <si>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</si>
  <si>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</si>
  <si>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</si>
  <si>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</si>
  <si>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</si>
  <si>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</si>
  <si>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</si>
  <si>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</si>
  <si>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</si>
  <si>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</si>
  <si>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</si>
  <si>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</si>
  <si>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</si>
  <si>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</si>
  <si>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</si>
  <si>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</si>
  <si>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</si>
  <si>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</si>
  <si>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</si>
  <si>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</si>
  <si>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</si>
  <si>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</si>
  <si>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</si>
  <si>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</si>
  <si>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</si>
  <si>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</si>
  <si>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</si>
  <si>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</si>
  <si>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</si>
  <si>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</si>
  <si>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</si>
  <si>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</si>
  <si>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</si>
  <si>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</si>
  <si>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</si>
  <si>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</si>
  <si>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</si>
  <si>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</si>
  <si>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</si>
  <si>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</si>
  <si>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</si>
  <si>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</si>
  <si>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</si>
  <si>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</si>
  <si>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</si>
  <si>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</si>
  <si>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</si>
  <si>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</si>
  <si>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</si>
  <si>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</si>
  <si>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</si>
  <si>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</si>
  <si>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</si>
  <si>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</si>
  <si>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</si>
  <si>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</si>
  <si>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</si>
  <si>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</si>
  <si>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</si>
  <si>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</si>
  <si>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</si>
  <si>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</si>
  <si>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</si>
  <si>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</si>
  <si>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</si>
  <si>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</si>
  <si>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</si>
  <si>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</si>
  <si>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</si>
  <si>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</si>
  <si>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</si>
  <si>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</si>
  <si>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</si>
  <si>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</si>
  <si>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</si>
  <si>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</si>
  <si>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</si>
  <si>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</si>
  <si>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</si>
  <si>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</si>
  <si>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</si>
  <si>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</si>
  <si>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</si>
  <si>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</si>
  <si>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</si>
  <si>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</si>
  <si>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</si>
  <si>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</si>
  <si>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</si>
  <si>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</si>
  <si>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</si>
  <si>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</si>
  <si>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</si>
  <si>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</si>
  <si>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</si>
  <si>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</si>
  <si>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</si>
  <si>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</si>
  <si>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</si>
  <si>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</si>
  <si>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</si>
  <si>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</si>
  <si>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</si>
  <si>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</si>
  <si>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</si>
  <si>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</si>
  <si>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</si>
  <si>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</si>
  <si>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</si>
  <si>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</si>
  <si>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</si>
  <si>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</si>
  <si>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</si>
  <si>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</si>
  <si>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</si>
  <si>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</si>
  <si>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</si>
  <si>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</si>
  <si>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</si>
  <si>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</si>
  <si>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</si>
  <si>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</si>
  <si>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</si>
  <si>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</si>
  <si>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</si>
  <si>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</si>
  <si>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</si>
  <si>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</si>
  <si>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</si>
  <si>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</si>
  <si>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</si>
  <si>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</si>
  <si>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</si>
  <si>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</si>
  <si>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</si>
  <si>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</si>
  <si>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</si>
  <si>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</si>
  <si>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</si>
  <si>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</si>
  <si>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</si>
  <si>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</si>
  <si>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</si>
  <si>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</si>
  <si>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</si>
  <si>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</si>
  <si>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</si>
  <si>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</si>
  <si>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</si>
  <si>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</si>
  <si>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</si>
  <si>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</si>
  <si>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</si>
  <si>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</si>
  <si>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</si>
  <si>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</si>
  <si>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</si>
  <si>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</si>
  <si>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</si>
  <si>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</si>
  <si>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</si>
  <si>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</si>
  <si>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</si>
  <si>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</si>
  <si>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</si>
  <si>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</si>
  <si>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</si>
  <si>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</si>
  <si>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</si>
  <si>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</si>
  <si>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</si>
  <si>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</si>
  <si>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</si>
  <si>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</si>
  <si>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</si>
  <si>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</si>
  <si>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</si>
  <si>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</si>
  <si>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</si>
  <si>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</si>
  <si>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</si>
  <si>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</si>
  <si>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</si>
  <si>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</si>
  <si>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</si>
  <si>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</si>
  <si>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</si>
  <si>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</si>
  <si>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</si>
  <si>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</si>
  <si>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</si>
  <si>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</si>
  <si>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</si>
  <si>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</si>
  <si>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</si>
  <si>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</si>
  <si>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</si>
  <si>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</si>
  <si>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</si>
  <si>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</si>
  <si>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</si>
  <si>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</si>
  <si>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</si>
  <si>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</si>
  <si>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</si>
  <si>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</si>
  <si>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</si>
  <si>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</si>
  <si>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</si>
  <si>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</si>
  <si>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</si>
  <si>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</si>
  <si>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</si>
  <si>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</si>
  <si>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</si>
  <si>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</si>
  <si>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</si>
  <si>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</si>
  <si>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</si>
  <si>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</si>
  <si>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</si>
  <si>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</si>
  <si>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</si>
  <si>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</si>
  <si>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</si>
  <si>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</si>
  <si>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</si>
  <si>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</si>
  <si>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</si>
  <si>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</si>
  <si>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</si>
  <si>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</si>
  <si>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</si>
  <si>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</si>
  <si>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</si>
  <si>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</si>
  <si>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</si>
  <si>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</si>
  <si>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</si>
  <si>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</si>
  <si>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</si>
  <si>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</si>
  <si>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</si>
  <si>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</si>
  <si>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</si>
  <si>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</si>
  <si>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</si>
  <si>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</si>
  <si>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</si>
  <si>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</si>
  <si>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</si>
  <si>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</si>
  <si>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</si>
  <si>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</si>
  <si>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</si>
  <si>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</si>
  <si>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</si>
  <si>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</si>
  <si>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</si>
  <si>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</si>
  <si>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</si>
  <si>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</si>
  <si>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</si>
  <si>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</si>
  <si>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</si>
  <si>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</si>
  <si>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</si>
  <si>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</si>
  <si>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</si>
  <si>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</si>
  <si>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</si>
  <si>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</si>
  <si>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</si>
  <si>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</si>
  <si>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</si>
  <si>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</si>
  <si>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</si>
  <si>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</si>
  <si>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</si>
  <si>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</si>
  <si>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</si>
  <si>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</si>
  <si>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</si>
  <si>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</si>
  <si>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</si>
  <si>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</si>
  <si>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</si>
  <si>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</si>
  <si>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</si>
  <si>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</si>
  <si>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</si>
  <si>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</si>
  <si>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</si>
  <si>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</si>
  <si>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</si>
  <si>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</si>
  <si>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</si>
  <si>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</si>
  <si>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</si>
  <si>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</si>
  <si>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</si>
  <si>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</si>
  <si>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</si>
  <si>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</si>
  <si>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</si>
  <si>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</si>
  <si>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</si>
  <si>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</si>
  <si>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</si>
  <si>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</si>
  <si>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</si>
  <si>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</si>
  <si>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</si>
  <si>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</si>
  <si>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</si>
  <si>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</si>
  <si>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</si>
  <si>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</si>
  <si>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</si>
  <si>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</si>
  <si>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</si>
  <si>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</si>
  <si>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</si>
  <si>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</si>
  <si>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</si>
  <si>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</si>
  <si>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</si>
  <si>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</si>
  <si>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</si>
  <si>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</si>
  <si>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</si>
  <si>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</si>
  <si>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</si>
  <si>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</si>
  <si>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</si>
  <si>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</si>
  <si>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</si>
  <si>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</si>
  <si>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</si>
  <si>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</si>
  <si>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</si>
  <si>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</si>
  <si>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</si>
  <si>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</si>
  <si>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</si>
  <si>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</si>
  <si>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</si>
  <si>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</si>
  <si>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</si>
  <si>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</si>
  <si>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</si>
  <si>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</si>
  <si>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</si>
  <si>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</si>
  <si>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</si>
  <si>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</si>
  <si>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</si>
  <si>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</si>
  <si>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</si>
  <si>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</si>
  <si>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</si>
  <si>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</si>
  <si>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</si>
  <si>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</si>
  <si>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</si>
  <si>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</si>
  <si>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</si>
  <si>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</si>
  <si>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</si>
  <si>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</si>
  <si>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</si>
  <si>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</si>
  <si>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</si>
  <si>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</si>
  <si>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</si>
  <si>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</si>
  <si>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</si>
  <si>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</si>
  <si>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</si>
  <si>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</si>
  <si>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</si>
  <si>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</si>
  <si>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</si>
  <si>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</si>
  <si>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</si>
  <si>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</si>
  <si>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</si>
  <si>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</si>
  <si>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</si>
  <si>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</si>
  <si>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</si>
  <si>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</si>
  <si>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</si>
  <si>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</si>
  <si>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</si>
  <si>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</si>
  <si>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</si>
  <si>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</si>
  <si>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</si>
  <si>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</si>
  <si>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</si>
  <si>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</si>
  <si>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</si>
  <si>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</si>
  <si>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</si>
  <si>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</si>
  <si>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</si>
  <si>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</si>
  <si>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</si>
  <si>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</si>
  <si>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</si>
  <si>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</si>
  <si>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</si>
  <si>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</si>
  <si>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</si>
  <si>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</si>
  <si>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</si>
  <si>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</si>
  <si>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</si>
  <si>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</si>
  <si>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</si>
  <si>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</si>
  <si>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</si>
  <si>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</si>
  <si>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</si>
  <si>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</si>
  <si>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</si>
  <si>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</si>
  <si>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</si>
  <si>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</si>
  <si>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</si>
  <si>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</si>
  <si>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</si>
  <si>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</si>
  <si>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</si>
  <si>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</si>
  <si>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</si>
  <si>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</si>
  <si>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</si>
  <si>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</si>
  <si>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</si>
  <si>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</si>
  <si>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</si>
  <si>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</si>
  <si>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</si>
  <si>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</si>
  <si>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</si>
  <si>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</si>
  <si>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</si>
  <si>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</si>
  <si>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</si>
  <si>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</si>
  <si>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</si>
  <si>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</si>
  <si>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</si>
  <si>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</si>
  <si>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</si>
  <si>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</si>
  <si>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</si>
  <si>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</si>
  <si>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</si>
  <si>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</si>
  <si>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</si>
  <si>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</si>
  <si>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</si>
  <si>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</si>
  <si>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</si>
  <si>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</si>
  <si>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</si>
  <si>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</si>
  <si>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</si>
  <si>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</si>
  <si>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</si>
  <si>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</si>
  <si>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</si>
  <si>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</si>
  <si>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</si>
  <si>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</si>
  <si>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</si>
  <si>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</si>
  <si>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</si>
  <si>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</si>
  <si>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</si>
  <si>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</si>
  <si>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</si>
  <si>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</si>
  <si>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</si>
  <si>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</si>
  <si>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</si>
  <si>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</si>
  <si>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</si>
  <si>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</si>
  <si>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</si>
  <si>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</si>
  <si>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</si>
  <si>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</si>
  <si>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</si>
  <si>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</si>
  <si>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</si>
  <si>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</si>
  <si>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</si>
  <si>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</si>
  <si>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</si>
  <si>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</si>
  <si>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</si>
  <si>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</si>
  <si>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</si>
  <si>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</si>
  <si>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</si>
  <si>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</si>
  <si>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</si>
  <si>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</si>
  <si>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</si>
  <si>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</si>
  <si>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</si>
  <si>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</si>
  <si>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</si>
  <si>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</si>
  <si>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</si>
  <si>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</si>
  <si>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</si>
  <si>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</si>
  <si>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</si>
  <si>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</si>
  <si>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</si>
  <si>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</si>
  <si>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</si>
  <si>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</si>
  <si>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</si>
  <si>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</si>
  <si>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</si>
  <si>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</si>
  <si>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</si>
  <si>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</si>
  <si>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</si>
  <si>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</si>
  <si>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</si>
  <si>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</si>
  <si>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</si>
  <si>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</si>
  <si>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</si>
  <si>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</si>
  <si>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</si>
  <si>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</si>
  <si>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</si>
  <si>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</si>
  <si>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</si>
  <si>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</si>
  <si>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</si>
  <si>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</si>
  <si>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</si>
  <si>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</si>
  <si>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</si>
  <si>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</si>
  <si>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</si>
  <si>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</si>
  <si>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</si>
  <si>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</si>
  <si>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</si>
  <si>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</si>
  <si>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</si>
  <si>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</si>
  <si>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</si>
  <si>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</si>
  <si>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</si>
  <si>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</si>
  <si>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</si>
  <si>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</si>
  <si>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</si>
  <si>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</si>
  <si>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</si>
  <si>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</si>
  <si>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</si>
  <si>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</si>
  <si>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</si>
  <si>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</si>
  <si>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</si>
  <si>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</si>
  <si>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</si>
  <si>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</si>
  <si>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</si>
  <si>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</si>
  <si>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</si>
  <si>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</si>
  <si>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</si>
  <si>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</si>
  <si>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</si>
  <si>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</si>
  <si>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</si>
  <si>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</si>
  <si>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</si>
  <si>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</si>
  <si>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</si>
  <si>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</si>
  <si>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</si>
  <si>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</si>
  <si>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</si>
  <si>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</si>
  <si>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</si>
  <si>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</si>
  <si>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</si>
  <si>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</si>
  <si>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</si>
  <si>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</si>
  <si>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</si>
  <si>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</si>
  <si>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</si>
  <si>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</si>
  <si>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</si>
  <si>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</si>
  <si>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</si>
  <si>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</si>
  <si>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</si>
  <si>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</si>
  <si>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</si>
  <si>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</si>
  <si>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</si>
  <si>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</si>
  <si>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</si>
  <si>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</si>
  <si>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</si>
  <si>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</si>
  <si>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</si>
  <si>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</si>
  <si>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</si>
  <si>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</si>
  <si>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</si>
  <si>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</si>
  <si>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</si>
  <si>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</si>
  <si>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</si>
  <si>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</si>
  <si>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</si>
  <si>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</si>
  <si>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</si>
  <si>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</si>
  <si>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</si>
  <si>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</si>
  <si>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</si>
  <si>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</si>
  <si>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</si>
  <si>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</si>
  <si>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</si>
  <si>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</si>
  <si>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</si>
  <si>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</si>
  <si>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</si>
  <si>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</si>
  <si>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</si>
  <si>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</si>
  <si>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</si>
  <si>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</si>
  <si>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</si>
  <si>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</si>
  <si>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</si>
  <si>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</si>
  <si>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</si>
  <si>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</si>
  <si>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</si>
  <si>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</si>
  <si>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</si>
  <si>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</si>
  <si>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</si>
  <si>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</si>
  <si>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</si>
  <si>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</si>
  <si>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</si>
  <si>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</si>
  <si>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</si>
  <si>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</si>
  <si>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</si>
  <si>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</si>
  <si>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</si>
  <si>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</si>
  <si>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</si>
  <si>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</si>
  <si>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</si>
  <si>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</si>
  <si>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</si>
  <si>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</si>
  <si>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</si>
  <si>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</si>
  <si>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</si>
  <si>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</si>
  <si>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</si>
  <si>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</si>
  <si>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</si>
  <si>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</si>
  <si>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</si>
  <si>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</si>
  <si>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</si>
  <si>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</si>
  <si>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</si>
  <si>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</si>
  <si>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</si>
  <si>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</si>
  <si>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</si>
  <si>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</si>
  <si>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</si>
  <si>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</si>
  <si>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</si>
  <si>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</si>
  <si>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</si>
  <si>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</si>
  <si>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</si>
  <si>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</si>
  <si>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</si>
  <si>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</si>
  <si>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</si>
  <si>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</si>
  <si>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</si>
  <si>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</si>
  <si>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</si>
  <si>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</si>
  <si>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</si>
  <si>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</si>
  <si>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</si>
  <si>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</si>
  <si>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</si>
  <si>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</si>
  <si>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</si>
  <si>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</si>
  <si>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</si>
  <si>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</si>
  <si>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</si>
  <si>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</si>
  <si>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</si>
  <si>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</si>
  <si>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</si>
  <si>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</si>
  <si>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</si>
  <si>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</si>
  <si>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</si>
  <si>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</si>
  <si>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</si>
  <si>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</si>
  <si>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</si>
  <si>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</si>
  <si>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</si>
  <si>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</si>
  <si>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</si>
  <si>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</si>
  <si>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</si>
  <si>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</si>
  <si>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</si>
  <si>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</si>
  <si>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</si>
  <si>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</si>
  <si>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</si>
  <si>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</si>
  <si>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</si>
  <si>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</si>
  <si>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</si>
  <si>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</si>
  <si>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</si>
  <si>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</si>
  <si>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</si>
  <si>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</si>
  <si>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</si>
  <si>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</si>
  <si>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</si>
  <si>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</si>
  <si>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</si>
  <si>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</si>
  <si>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</si>
  <si>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</si>
  <si>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</si>
  <si>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</si>
  <si>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</si>
  <si>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</si>
  <si>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</si>
  <si>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</si>
  <si>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</si>
  <si>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</si>
  <si>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</si>
  <si>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</si>
  <si>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</si>
  <si>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</si>
  <si>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</si>
  <si>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</si>
  <si>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</si>
  <si>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</si>
  <si>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</si>
  <si>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</si>
  <si>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</si>
  <si>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</si>
  <si>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</si>
  <si>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</si>
  <si>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</si>
  <si>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</si>
  <si>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</si>
  <si>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</si>
  <si>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</si>
  <si>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</si>
  <si>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</si>
  <si>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</si>
  <si>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</si>
  <si>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</si>
  <si>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</si>
  <si>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</si>
  <si>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</si>
  <si>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</si>
  <si>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</si>
  <si>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</si>
  <si>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</si>
  <si>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</si>
  <si>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</si>
  <si>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</si>
  <si>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</si>
  <si>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</si>
  <si>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</si>
  <si>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</si>
  <si>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</si>
  <si>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</si>
  <si>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</si>
  <si>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</si>
  <si>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</si>
  <si>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</si>
  <si>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</si>
  <si>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</si>
  <si>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</si>
  <si>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</si>
  <si>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</si>
  <si>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</si>
  <si>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</si>
  <si>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</si>
  <si>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</si>
  <si>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</si>
  <si>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</si>
  <si>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</si>
  <si>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</si>
  <si>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</si>
  <si>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</si>
  <si>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</si>
  <si>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</si>
  <si>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</si>
  <si>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</si>
  <si>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</si>
  <si>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</si>
  <si>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</si>
  <si>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</si>
  <si>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</si>
  <si>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</si>
  <si>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</si>
  <si>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</si>
  <si>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</si>
  <si>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</si>
  <si>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</si>
  <si>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</si>
  <si>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</si>
  <si>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</si>
  <si>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</si>
  <si>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</si>
  <si>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</si>
  <si>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</si>
  <si>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</si>
  <si>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</si>
  <si>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</si>
  <si>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</si>
  <si>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</si>
  <si>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</si>
  <si>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</si>
  <si>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</si>
  <si>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</si>
  <si>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</si>
  <si>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</si>
  <si>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</si>
  <si>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</si>
  <si>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</si>
  <si>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</si>
  <si>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</si>
  <si>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</si>
  <si>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</si>
  <si>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</si>
  <si>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</si>
  <si>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</si>
  <si>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</si>
  <si>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</si>
  <si>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</si>
  <si>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</si>
  <si>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</si>
  <si>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</si>
  <si>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</si>
  <si>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</si>
  <si>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</si>
  <si>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</si>
  <si>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</si>
  <si>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</si>
  <si>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</si>
  <si>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</si>
  <si>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</si>
  <si>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</si>
  <si>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</si>
  <si>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</si>
  <si>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</si>
  <si>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</si>
  <si>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</si>
  <si>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</si>
  <si>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</si>
  <si>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</si>
  <si>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</si>
  <si>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</si>
  <si>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</si>
  <si>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</si>
  <si>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</si>
  <si>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</si>
  <si>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</si>
  <si>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</si>
  <si>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</si>
  <si>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</si>
  <si>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</si>
  <si>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</si>
  <si>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</si>
  <si>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</si>
  <si>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</si>
  <si>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</si>
  <si>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</si>
  <si>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</si>
  <si>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</si>
  <si>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</si>
  <si>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</si>
  <si>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</si>
  <si>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</si>
  <si>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</si>
  <si>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</si>
  <si>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</si>
  <si>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</si>
  <si>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</si>
  <si>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</si>
  <si>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</si>
  <si>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</si>
  <si>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</si>
  <si>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</si>
  <si>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</si>
  <si>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</si>
  <si>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</si>
  <si>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</si>
  <si>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</si>
  <si>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</si>
  <si>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</si>
  <si>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</si>
  <si>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</si>
  <si>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</si>
  <si>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</si>
  <si>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</si>
  <si>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</si>
  <si>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</si>
  <si>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</si>
  <si>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</si>
  <si>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</si>
  <si>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</si>
  <si>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</si>
  <si>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</si>
  <si>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</si>
  <si>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</si>
  <si>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</si>
  <si>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</si>
  <si>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</si>
  <si>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</si>
  <si>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</si>
  <si>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</si>
  <si>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</si>
  <si>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</si>
  <si>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</si>
  <si>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</si>
  <si>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</si>
  <si>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</si>
  <si>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</si>
  <si>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</si>
  <si>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</si>
  <si>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</si>
  <si>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</si>
  <si>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</si>
  <si>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</si>
  <si>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</si>
  <si>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</si>
  <si>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</si>
  <si>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</si>
  <si>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</si>
  <si>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</si>
  <si>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</si>
  <si>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</si>
  <si>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</si>
  <si>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</si>
  <si>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</si>
  <si>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</si>
  <si>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</si>
  <si>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</si>
  <si>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</si>
  <si>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</si>
  <si>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</si>
  <si>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</si>
  <si>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</si>
  <si>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</si>
  <si>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</si>
  <si>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</si>
  <si>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</si>
  <si>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</si>
  <si>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</si>
  <si>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</si>
  <si>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</si>
  <si>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</si>
  <si>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</si>
  <si>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</si>
  <si>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</si>
  <si>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</si>
  <si>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</si>
  <si>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</si>
  <si>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</si>
  <si>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</si>
  <si>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</si>
  <si>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</si>
  <si>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</si>
  <si>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</si>
  <si>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</si>
  <si>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</si>
  <si>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</si>
  <si>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</si>
  <si>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</si>
  <si>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</si>
  <si>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</si>
  <si>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</si>
  <si>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</si>
  <si>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</si>
  <si>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</si>
  <si>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</si>
  <si>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</si>
  <si>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</si>
  <si>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</si>
  <si>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</si>
  <si>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</si>
  <si>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</si>
  <si>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</si>
  <si>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</si>
  <si>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</si>
  <si>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</si>
  <si>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</si>
  <si>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</si>
  <si>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</si>
  <si>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</si>
  <si>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</si>
  <si>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</si>
  <si>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</si>
  <si>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</si>
  <si>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</si>
  <si>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</si>
  <si>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</si>
  <si>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</si>
  <si>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</si>
  <si>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</si>
  <si>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</si>
  <si>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</si>
  <si>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</si>
  <si>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</si>
  <si>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</si>
  <si>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</si>
  <si>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</si>
  <si>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</si>
  <si>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</si>
  <si>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</si>
  <si>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</si>
  <si>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</si>
  <si>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</si>
  <si>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</si>
  <si>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</si>
  <si>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</si>
  <si>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</si>
  <si>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</si>
  <si>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</si>
  <si>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</si>
  <si>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</si>
  <si>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</si>
  <si>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</si>
  <si>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</si>
  <si>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</si>
  <si>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</si>
  <si>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</si>
  <si>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</si>
  <si>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</si>
  <si>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</si>
  <si>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</si>
  <si>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</si>
  <si>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</si>
  <si>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</si>
  <si>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</si>
  <si>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</si>
  <si>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</si>
  <si>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</si>
  <si>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</si>
  <si>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</si>
  <si>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</si>
  <si>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</si>
  <si>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</si>
  <si>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</si>
  <si>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</si>
  <si>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</si>
  <si>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</si>
  <si>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</si>
  <si>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</si>
  <si>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</si>
  <si>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</si>
  <si>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</si>
  <si>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</si>
  <si>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</si>
  <si>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</si>
  <si>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</si>
  <si>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</si>
  <si>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</si>
  <si>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</si>
  <si>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</si>
  <si>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</si>
  <si>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</si>
  <si>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</si>
  <si>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</si>
  <si>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</si>
  <si>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</si>
  <si>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</si>
  <si>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</si>
  <si>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</si>
  <si>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</si>
  <si>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</si>
  <si>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</si>
  <si>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</si>
  <si>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</si>
  <si>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</si>
  <si>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</si>
  <si>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</si>
  <si>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</si>
  <si>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</si>
  <si>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</si>
  <si>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</si>
  <si>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</si>
  <si>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</si>
  <si>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</si>
  <si>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</si>
  <si>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</si>
  <si>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</si>
  <si>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</si>
  <si>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</si>
  <si>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</si>
  <si>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</si>
  <si>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</si>
  <si>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</si>
  <si>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</si>
  <si>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</si>
  <si>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</si>
  <si>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</si>
  <si>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</si>
  <si>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</si>
  <si>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</si>
  <si>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</si>
  <si>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</si>
  <si>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</si>
  <si>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</si>
  <si>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</si>
  <si>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</si>
  <si>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</si>
  <si>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</si>
  <si>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</si>
  <si>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</si>
  <si>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</si>
  <si>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</si>
  <si>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</si>
  <si>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</si>
  <si>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</si>
  <si>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</si>
  <si>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</si>
  <si>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</si>
  <si>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</si>
  <si>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</si>
  <si>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</si>
  <si>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</si>
  <si>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</si>
  <si>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</si>
  <si>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</si>
  <si>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</si>
  <si>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</si>
  <si>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</si>
  <si>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</si>
  <si>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</si>
  <si>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</si>
  <si>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</si>
  <si>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</si>
  <si>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</si>
  <si>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</si>
  <si>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</si>
  <si>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</si>
  <si>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</si>
  <si>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</si>
  <si>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</si>
  <si>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</si>
  <si>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</si>
  <si>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</si>
  <si>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</si>
  <si>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</si>
  <si>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</si>
  <si>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</si>
  <si>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</si>
  <si>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</si>
  <si>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</si>
  <si>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</si>
  <si>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</si>
  <si>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</si>
  <si>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</si>
  <si>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</si>
  <si>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</si>
  <si>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</si>
  <si>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</si>
  <si>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</si>
  <si>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</si>
  <si>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</si>
  <si>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</si>
  <si>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</si>
  <si>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</si>
  <si>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</si>
  <si>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</si>
  <si>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</si>
  <si>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</si>
  <si>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</si>
  <si>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</si>
  <si>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</si>
  <si>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</si>
  <si>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</si>
  <si>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</si>
  <si>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</si>
  <si>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</si>
  <si>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</si>
  <si>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</si>
  <si>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</si>
  <si>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</si>
  <si>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</si>
  <si>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</si>
  <si>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</si>
  <si>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</si>
  <si>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</si>
  <si>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</si>
  <si>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</si>
  <si>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</si>
  <si>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</si>
  <si>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</si>
  <si>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</si>
  <si>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</si>
  <si>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</si>
  <si>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</si>
  <si>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</si>
  <si>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</si>
  <si>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</si>
  <si>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</si>
  <si>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</si>
  <si>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</si>
  <si>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</si>
  <si>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</si>
  <si>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</si>
  <si>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</si>
  <si>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</si>
  <si>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</si>
  <si>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</si>
  <si>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</si>
  <si>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</si>
  <si>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</si>
  <si>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</si>
  <si>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</si>
  <si>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</si>
  <si>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</si>
  <si>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</si>
  <si>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</si>
  <si>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</si>
  <si>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</si>
  <si>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</si>
  <si>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</si>
  <si>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</si>
  <si>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</si>
  <si>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</si>
  <si>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</si>
  <si>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</si>
  <si>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</si>
  <si>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</si>
  <si>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</si>
  <si>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</si>
  <si>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</si>
  <si>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</si>
  <si>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</si>
  <si>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</si>
  <si>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</si>
  <si>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</si>
  <si>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</si>
  <si>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</si>
  <si>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</si>
  <si>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</si>
  <si>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</si>
  <si>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</si>
  <si>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</si>
  <si>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</si>
  <si>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</si>
  <si>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</si>
  <si>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</si>
  <si>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</si>
  <si>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</si>
  <si>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</si>
  <si>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</si>
  <si>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</si>
  <si>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</si>
  <si>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</si>
  <si>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</si>
  <si>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</si>
  <si>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</si>
  <si>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</si>
  <si>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</si>
  <si>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</si>
  <si>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</si>
  <si>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</si>
  <si>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</si>
  <si>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</si>
  <si>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</si>
  <si>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</si>
  <si>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</si>
  <si>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</si>
  <si>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</si>
  <si>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</si>
  <si>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</si>
  <si>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</si>
  <si>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</si>
  <si>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</si>
  <si>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</si>
  <si>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</si>
  <si>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</si>
  <si>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</si>
  <si>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</si>
  <si>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</si>
  <si>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</si>
  <si>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</si>
  <si>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</si>
  <si>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</si>
  <si>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</si>
  <si>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</si>
  <si>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</si>
  <si>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</si>
  <si>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</si>
  <si>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</si>
  <si>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</si>
  <si>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</si>
  <si>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</si>
  <si>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</si>
  <si>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</si>
  <si>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</si>
  <si>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</si>
  <si>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</si>
  <si>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</si>
  <si>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</si>
  <si>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</si>
  <si>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</si>
  <si>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</si>
  <si>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</si>
  <si>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</si>
  <si>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</si>
  <si>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</si>
  <si>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</si>
  <si>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</si>
  <si>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</si>
  <si>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</si>
  <si>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</si>
  <si>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</si>
  <si>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</si>
  <si>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</si>
  <si>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</si>
  <si>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</si>
  <si>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</si>
  <si>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</si>
  <si>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</si>
  <si>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</si>
  <si>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</si>
  <si>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</si>
  <si>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</si>
  <si>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</si>
  <si>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</si>
  <si>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</si>
  <si>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</si>
  <si>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</si>
  <si>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</si>
  <si>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</si>
  <si>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</si>
  <si>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</si>
  <si>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</si>
  <si>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</si>
  <si>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</si>
  <si>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</si>
  <si>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</si>
  <si>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</si>
  <si>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</si>
  <si>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</si>
  <si>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</si>
  <si>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</si>
  <si>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</si>
  <si>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</si>
  <si>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</si>
  <si>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</si>
  <si>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</si>
  <si>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</si>
  <si>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</si>
  <si>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</si>
  <si>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</si>
  <si>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</si>
  <si>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</si>
  <si>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</si>
  <si>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</si>
  <si>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</si>
  <si>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</si>
  <si>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</si>
  <si>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</si>
  <si>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</si>
  <si>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</si>
  <si>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</si>
  <si>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</si>
  <si>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</si>
  <si>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</si>
  <si>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</si>
  <si>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</si>
  <si>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</si>
  <si>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</si>
  <si>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</si>
  <si>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</si>
  <si>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</si>
  <si>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</si>
  <si>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</si>
  <si>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</si>
  <si>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</si>
  <si>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</si>
  <si>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</si>
  <si>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</si>
  <si>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</si>
  <si>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</si>
  <si>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</si>
  <si>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</si>
  <si>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</si>
  <si>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</si>
  <si>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</si>
  <si>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</si>
  <si>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</si>
  <si>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</si>
  <si>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</si>
  <si>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</si>
  <si>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</si>
  <si>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</si>
  <si>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</si>
  <si>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</si>
  <si>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</si>
  <si>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</si>
  <si>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</si>
  <si>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</si>
  <si>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</si>
  <si>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</si>
  <si>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</si>
  <si>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</si>
  <si>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</si>
  <si>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</si>
  <si>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</si>
  <si>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</si>
  <si>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</si>
  <si>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</si>
  <si>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</si>
  <si>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</si>
  <si>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</si>
  <si>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</si>
  <si>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</si>
  <si>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</si>
  <si>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</si>
  <si>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</si>
  <si>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</si>
  <si>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</si>
  <si>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</si>
  <si>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</si>
  <si>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</si>
  <si>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</si>
  <si>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</si>
  <si>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</si>
  <si>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</si>
  <si>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</si>
  <si>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</si>
  <si>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</si>
  <si>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</si>
  <si>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</si>
  <si>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</si>
  <si>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</si>
  <si>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</si>
  <si>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</si>
  <si>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</si>
  <si>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</si>
  <si>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</si>
  <si>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</si>
  <si>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</si>
  <si>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</si>
  <si>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</si>
  <si>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</si>
  <si>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</si>
  <si>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</si>
  <si>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</si>
  <si>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</si>
  <si>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</si>
  <si>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</si>
  <si>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</si>
  <si>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</si>
  <si>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</si>
  <si>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</si>
  <si>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</si>
  <si>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</si>
  <si>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</si>
  <si>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</si>
  <si>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</si>
  <si>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</si>
  <si>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</si>
  <si>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</si>
  <si>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</si>
  <si>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</si>
  <si>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</si>
  <si>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</si>
  <si>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</si>
  <si>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</si>
  <si>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</si>
  <si>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</si>
  <si>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</si>
  <si>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</si>
  <si>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</si>
  <si>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</si>
  <si>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</si>
  <si>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</si>
  <si>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</si>
  <si>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</si>
  <si>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</si>
  <si>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</si>
  <si>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</si>
  <si>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</si>
  <si>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</si>
  <si>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</si>
  <si>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</si>
  <si>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</si>
  <si>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</si>
  <si>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</si>
  <si>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</si>
  <si>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</si>
  <si>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</si>
  <si>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</si>
  <si>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</si>
  <si>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</si>
  <si>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</si>
  <si>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</si>
  <si>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</si>
  <si>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</si>
  <si>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</si>
  <si>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</si>
  <si>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</si>
  <si>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</si>
  <si>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</si>
  <si>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</si>
  <si>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</si>
  <si>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</si>
  <si>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</si>
  <si>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</si>
  <si>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</si>
  <si>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</si>
  <si>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</si>
  <si>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</si>
  <si>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</si>
  <si>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</si>
  <si>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</si>
  <si>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</si>
  <si>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</si>
  <si>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</si>
  <si>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</si>
  <si>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</si>
  <si>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</si>
  <si>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</si>
  <si>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</si>
  <si>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</si>
  <si>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</si>
  <si>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</si>
  <si>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</si>
  <si>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</si>
  <si>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</si>
  <si>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</si>
  <si>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</si>
  <si>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</si>
  <si>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</si>
  <si>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</si>
  <si>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</si>
  <si>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</si>
  <si>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</si>
  <si>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</si>
  <si>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</si>
  <si>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</si>
  <si>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</si>
  <si>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</si>
  <si>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</si>
  <si>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</si>
  <si>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</si>
  <si>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</si>
  <si>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</si>
  <si>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</si>
  <si>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</si>
  <si>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</si>
  <si>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</si>
  <si>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</si>
  <si>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</si>
  <si>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</si>
  <si>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</si>
  <si>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</si>
  <si>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</si>
  <si>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</si>
  <si>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</si>
  <si>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</si>
  <si>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</si>
  <si>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</si>
  <si>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</si>
  <si>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</si>
  <si>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</si>
  <si>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</si>
  <si>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</si>
  <si>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</si>
  <si>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</si>
  <si>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</si>
  <si>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</si>
  <si>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</si>
  <si>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</si>
  <si>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</si>
  <si>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</si>
  <si>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</si>
  <si>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</si>
  <si>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</si>
  <si>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</si>
  <si>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</si>
  <si>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</si>
  <si>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</si>
  <si>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</si>
  <si>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</si>
  <si>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</si>
  <si>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</si>
  <si>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</si>
  <si>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</si>
  <si>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</si>
  <si>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</si>
  <si>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</si>
  <si>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</si>
  <si>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</si>
  <si>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</si>
  <si>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</si>
  <si>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</si>
  <si>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</si>
  <si>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</si>
  <si>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</si>
  <si>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</si>
  <si>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</si>
  <si>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</si>
  <si>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</si>
  <si>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</si>
  <si>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</si>
  <si>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</si>
  <si>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</si>
  <si>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</si>
  <si>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</si>
  <si>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</si>
  <si>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</si>
  <si>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</si>
  <si>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</si>
  <si>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</si>
  <si>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</si>
  <si>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</si>
  <si>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</si>
  <si>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</si>
  <si>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</si>
  <si>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</si>
  <si>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</si>
  <si>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</si>
  <si>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</si>
  <si>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</si>
  <si>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</si>
  <si>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</si>
  <si>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</si>
  <si>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</si>
  <si>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</si>
  <si>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</si>
  <si>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</si>
  <si>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</si>
  <si>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</si>
  <si>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</si>
  <si>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</si>
  <si>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</si>
  <si>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</si>
  <si>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</si>
  <si>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</si>
  <si>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</si>
  <si>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</si>
  <si>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</si>
  <si>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</si>
  <si>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</si>
  <si>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</si>
  <si>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</si>
  <si>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</si>
  <si>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</si>
  <si>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</si>
  <si>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</si>
  <si>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</si>
  <si>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</si>
  <si>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</si>
  <si>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</si>
  <si>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</si>
  <si>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</si>
  <si>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</si>
  <si>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</si>
  <si>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</si>
  <si>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</si>
  <si>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</si>
  <si>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</si>
  <si>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</si>
  <si>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</si>
  <si>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</si>
  <si>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</si>
  <si>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</si>
  <si>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</si>
  <si>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</si>
  <si>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</si>
  <si>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</si>
  <si>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</si>
  <si>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</si>
  <si>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</si>
  <si>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</si>
  <si>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</si>
  <si>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</si>
  <si>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</si>
  <si>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</si>
  <si>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</si>
  <si>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</si>
  <si>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</si>
  <si>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</si>
  <si>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</si>
  <si>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</si>
  <si>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</si>
  <si>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</si>
  <si>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</si>
  <si>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</si>
  <si>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</si>
  <si>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</si>
  <si>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</si>
  <si>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</si>
  <si>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</si>
  <si>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</si>
  <si>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</si>
  <si>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</si>
  <si>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</si>
  <si>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</si>
  <si>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</si>
  <si>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</si>
  <si>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</si>
  <si>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</si>
  <si>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</si>
  <si>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</si>
  <si>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</si>
  <si>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</si>
  <si>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</si>
  <si>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</si>
  <si>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</si>
  <si>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</si>
  <si>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</si>
  <si>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</si>
  <si>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</si>
  <si>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</si>
  <si>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</si>
  <si>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</si>
  <si>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</si>
  <si>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</si>
  <si>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</si>
  <si>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</si>
  <si>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</si>
  <si>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</si>
  <si>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</si>
  <si>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</si>
  <si>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</si>
  <si>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</si>
  <si>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</si>
  <si>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</si>
  <si>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</si>
  <si>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</si>
  <si>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</si>
  <si>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</si>
  <si>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</si>
  <si>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</si>
  <si>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</si>
  <si>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</si>
  <si>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</si>
  <si>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</si>
  <si>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</si>
  <si>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</si>
  <si>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</si>
  <si>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</si>
  <si>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</si>
  <si>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</si>
  <si>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</si>
  <si>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</si>
  <si>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</si>
  <si>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</si>
  <si>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</si>
  <si>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</si>
  <si>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</si>
  <si>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</si>
  <si>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</si>
  <si>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</si>
  <si>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</si>
  <si>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</si>
  <si>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</si>
  <si>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</si>
  <si>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</si>
  <si>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</si>
  <si>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</si>
  <si>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</si>
  <si>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</si>
  <si>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</si>
  <si>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</si>
  <si>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</si>
  <si>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</si>
  <si>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</si>
  <si>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</si>
  <si>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</si>
  <si>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</si>
  <si>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</si>
  <si>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</si>
  <si>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</si>
  <si>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</si>
  <si>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</si>
  <si>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</si>
  <si>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</si>
  <si>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</si>
  <si>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</si>
  <si>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</si>
  <si>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</si>
  <si>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</si>
  <si>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</si>
  <si>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</si>
  <si>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</si>
  <si>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</si>
  <si>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</si>
  <si>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</si>
  <si>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</si>
  <si>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</si>
  <si>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</si>
  <si>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</si>
  <si>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</si>
  <si>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</si>
  <si>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</si>
  <si>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</si>
  <si>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</si>
  <si>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</si>
  <si>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</si>
  <si>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</si>
  <si>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</si>
  <si>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</si>
  <si>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</si>
  <si>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</si>
  <si>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</si>
  <si>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</si>
  <si>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</si>
  <si>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</si>
  <si>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</si>
  <si>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</si>
  <si>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</si>
  <si>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</si>
  <si>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</si>
  <si>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</si>
  <si>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</si>
  <si>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</si>
  <si>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</si>
  <si>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</si>
  <si>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</si>
  <si>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</si>
  <si>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</si>
  <si>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</si>
  <si>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</si>
  <si>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</si>
  <si>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</si>
  <si>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</si>
  <si>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</si>
  <si>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</si>
  <si>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</si>
  <si>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</si>
  <si>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</si>
  <si>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</si>
  <si>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</si>
  <si>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</si>
  <si>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</si>
  <si>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</si>
  <si>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</si>
  <si>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</si>
  <si>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</si>
  <si>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</si>
  <si>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</si>
  <si>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</si>
  <si>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</si>
  <si>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</si>
  <si>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</si>
  <si>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</si>
  <si>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</si>
  <si>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</si>
  <si>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</si>
  <si>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</si>
  <si>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</si>
  <si>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</si>
  <si>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</si>
  <si>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</si>
  <si>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</si>
  <si>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</si>
  <si>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</si>
  <si>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</si>
  <si>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</si>
  <si>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</si>
  <si>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</si>
  <si>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</si>
  <si>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</si>
  <si>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</si>
  <si>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</si>
  <si>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</si>
  <si>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</si>
  <si>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</si>
  <si>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</si>
  <si>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</si>
  <si>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</si>
  <si>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</si>
  <si>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</si>
  <si>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</si>
  <si>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</si>
  <si>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</si>
  <si>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</si>
  <si>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</si>
  <si>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</si>
  <si>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</si>
  <si>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</si>
  <si>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</si>
  <si>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</si>
  <si>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</si>
  <si>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</si>
  <si>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</si>
  <si>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</si>
  <si>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</si>
  <si>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</si>
  <si>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</si>
  <si>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</si>
  <si>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</si>
  <si>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</si>
  <si>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</si>
  <si>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</si>
  <si>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</si>
  <si>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</si>
  <si>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</si>
  <si>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</si>
  <si>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</si>
  <si>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</si>
  <si>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</si>
  <si>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</si>
  <si>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</si>
  <si>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</si>
  <si>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</si>
  <si>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</si>
  <si>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</si>
  <si>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</si>
  <si>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</si>
  <si>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</si>
  <si>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</si>
  <si>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</si>
  <si>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</si>
  <si>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</si>
  <si>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</si>
  <si>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</si>
  <si>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</si>
  <si>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</si>
  <si>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</si>
  <si>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</si>
  <si>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</si>
  <si>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</si>
  <si>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</si>
  <si>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</si>
  <si>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</si>
  <si>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</si>
  <si>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</si>
  <si>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</si>
  <si>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</si>
  <si>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</si>
  <si>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</si>
  <si>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</si>
  <si>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</si>
  <si>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</si>
  <si>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</si>
  <si>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</si>
  <si>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</si>
  <si>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</si>
  <si>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</si>
  <si>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</si>
  <si>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</si>
  <si>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</si>
  <si>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</si>
  <si>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</si>
  <si>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</si>
  <si>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</si>
  <si>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</si>
  <si>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</si>
  <si>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</si>
  <si>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</si>
  <si>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</si>
  <si>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</si>
  <si>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</si>
  <si>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</si>
  <si>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</si>
  <si>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</si>
  <si>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</si>
  <si>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</si>
  <si>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</si>
  <si>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</si>
  <si>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</si>
  <si>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</si>
  <si>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</si>
  <si>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</si>
  <si>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</si>
  <si>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</si>
  <si>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</si>
  <si>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</si>
  <si>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</si>
  <si>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</si>
  <si>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</si>
  <si>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</si>
  <si>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</si>
  <si>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</si>
  <si>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</si>
  <si>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</si>
  <si>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</si>
  <si>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</si>
  <si>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</si>
  <si>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</si>
  <si>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</si>
  <si>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</si>
  <si>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</si>
  <si>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</si>
  <si>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</si>
  <si>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</si>
  <si>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</si>
  <si>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</si>
  <si>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</si>
  <si>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</si>
  <si>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</si>
  <si>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</si>
  <si>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</si>
  <si>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</si>
  <si>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</si>
  <si>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</si>
  <si>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</si>
  <si>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</si>
  <si>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</si>
  <si>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</si>
  <si>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</si>
  <si>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</si>
  <si>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</si>
  <si>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</si>
  <si>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</si>
  <si>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</si>
  <si>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</si>
  <si>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</si>
  <si>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</si>
  <si>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</si>
  <si>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</si>
  <si>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</si>
  <si>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</si>
  <si>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</si>
  <si>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</si>
  <si>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</si>
  <si>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</si>
  <si>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</si>
  <si>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</si>
  <si>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</si>
  <si>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</si>
  <si>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</si>
  <si>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</si>
  <si>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</si>
  <si>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</si>
  <si>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</si>
  <si>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</si>
  <si>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</si>
  <si>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</si>
  <si>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</si>
  <si>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</si>
  <si>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</si>
  <si>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</si>
  <si>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</si>
  <si>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</si>
  <si>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</si>
  <si>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</si>
  <si>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</si>
  <si>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</si>
  <si>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</si>
  <si>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</si>
  <si>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</si>
  <si>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</si>
  <si>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</si>
  <si>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</si>
  <si>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</si>
  <si>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</si>
  <si>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</si>
  <si>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</si>
  <si>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</si>
  <si>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</si>
  <si>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</si>
  <si>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</si>
  <si>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</si>
  <si>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</si>
  <si>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</si>
  <si>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</si>
  <si>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</si>
  <si>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</si>
  <si>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</si>
  <si>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</si>
  <si>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</si>
  <si>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</si>
  <si>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</si>
  <si>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</si>
  <si>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</si>
  <si>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</si>
  <si>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</si>
  <si>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</si>
  <si>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</si>
  <si>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</si>
  <si>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</si>
  <si>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</si>
  <si>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</si>
  <si>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</si>
  <si>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</si>
  <si>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</si>
  <si>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</si>
  <si>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</si>
  <si>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</si>
  <si>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</si>
  <si>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</si>
  <si>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</si>
  <si>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</si>
  <si>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</si>
  <si>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</si>
  <si>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</si>
  <si>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</si>
  <si>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</si>
  <si>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</si>
  <si>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</si>
  <si>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</si>
  <si>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</si>
  <si>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</si>
  <si>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</si>
  <si>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</si>
  <si>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</si>
  <si>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</si>
  <si>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</si>
  <si>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</si>
  <si>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</si>
  <si>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</si>
  <si>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</si>
  <si>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</si>
  <si>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</si>
  <si>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</si>
  <si>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</si>
  <si>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</si>
  <si>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</si>
  <si>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</si>
  <si>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</si>
  <si>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</si>
  <si>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</si>
  <si>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</si>
  <si>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</si>
  <si>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</si>
  <si>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</si>
  <si>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</si>
  <si>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</si>
  <si>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</si>
  <si>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</si>
  <si>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</si>
  <si>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</si>
  <si>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</si>
  <si>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</si>
  <si>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</si>
  <si>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</si>
  <si>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</si>
  <si>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</si>
  <si>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</si>
  <si>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</si>
  <si>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</si>
  <si>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</si>
  <si>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</si>
  <si>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</si>
  <si>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</si>
  <si>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</si>
  <si>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</si>
  <si>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</si>
  <si>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</si>
  <si>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</si>
  <si>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</si>
  <si>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</si>
  <si>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</si>
  <si>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</si>
  <si>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</si>
  <si>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</si>
  <si>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</si>
  <si>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</si>
  <si>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</si>
  <si>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</si>
  <si>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</si>
  <si>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</si>
  <si>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</si>
  <si>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</si>
  <si>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</si>
  <si>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</si>
  <si>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</si>
  <si>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</si>
  <si>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</si>
  <si>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</si>
  <si>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</si>
  <si>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</si>
  <si>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</si>
  <si>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</si>
  <si>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</si>
  <si>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</si>
  <si>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</si>
  <si>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</si>
  <si>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</si>
  <si>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</si>
  <si>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</si>
  <si>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</si>
  <si>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</si>
  <si>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</si>
  <si>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</si>
  <si>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</si>
  <si>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</si>
  <si>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</si>
  <si>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</si>
  <si>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</si>
  <si>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</si>
  <si>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</si>
  <si>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</si>
  <si>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</si>
  <si>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</si>
  <si>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</si>
  <si>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</si>
  <si>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</si>
  <si>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</si>
  <si>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</si>
  <si>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</si>
  <si>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</si>
  <si>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</si>
  <si>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</si>
  <si>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</si>
  <si>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</si>
  <si>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</si>
  <si>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</si>
  <si>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</si>
  <si>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</si>
  <si>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</si>
  <si>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</si>
  <si>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</si>
  <si>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</si>
  <si>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</si>
  <si>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</si>
  <si>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</si>
  <si>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</si>
  <si>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</si>
  <si>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</si>
  <si>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</si>
  <si>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</si>
  <si>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</si>
  <si>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</si>
  <si>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</si>
  <si>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</si>
  <si>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</si>
  <si>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</si>
  <si>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</si>
  <si>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</si>
  <si>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</si>
  <si>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</si>
  <si>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</si>
  <si>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</si>
  <si>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</si>
  <si>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</si>
  <si>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</si>
  <si>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</si>
  <si>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</si>
  <si>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</si>
  <si>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</si>
  <si>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</si>
  <si>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</si>
  <si>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</si>
  <si>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</si>
  <si>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</si>
  <si>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</si>
  <si>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</si>
  <si>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</si>
  <si>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</si>
  <si>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</si>
  <si>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</si>
  <si>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</si>
  <si>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</si>
  <si>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</si>
  <si>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</si>
  <si>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</si>
  <si>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</si>
  <si>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</si>
  <si>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</si>
  <si>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</si>
  <si>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</si>
  <si>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</si>
  <si>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</si>
  <si>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</si>
  <si>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</si>
  <si>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</si>
  <si>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</si>
  <si>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</si>
  <si>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</si>
  <si>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</si>
  <si>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</si>
  <si>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</si>
  <si>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</si>
  <si>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</si>
  <si>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</si>
  <si>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</si>
  <si>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</si>
  <si>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</si>
  <si>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</si>
  <si>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</si>
  <si>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</si>
  <si>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</si>
  <si>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</si>
  <si>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</si>
  <si>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</si>
  <si>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</si>
  <si>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</si>
  <si>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</si>
  <si>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</si>
  <si>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</si>
  <si>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</si>
  <si>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</si>
  <si>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</si>
  <si>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</si>
  <si>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</si>
  <si>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</si>
  <si>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</si>
  <si>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</si>
  <si>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</si>
  <si>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</si>
  <si>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</si>
  <si>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</si>
  <si>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</si>
  <si>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</si>
  <si>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</si>
  <si>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</si>
  <si>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</si>
  <si>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</si>
  <si>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</si>
  <si>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</si>
  <si>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</si>
  <si>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</si>
  <si>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</si>
  <si>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</si>
  <si>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</si>
  <si>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</si>
  <si>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</si>
  <si>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</si>
  <si>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</si>
  <si>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</si>
  <si>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</si>
  <si>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</si>
  <si>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</si>
  <si>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</si>
  <si>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</si>
  <si>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</si>
  <si>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</si>
  <si>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</si>
  <si>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</si>
  <si>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</si>
  <si>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</si>
  <si>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</si>
  <si>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</si>
  <si>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</si>
  <si>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</si>
  <si>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</si>
  <si>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</si>
  <si>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</si>
  <si>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</si>
  <si>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</si>
  <si>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</si>
  <si>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</si>
  <si>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</si>
  <si>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</si>
  <si>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</si>
  <si>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</si>
  <si>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</si>
  <si>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</si>
  <si>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</si>
  <si>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</si>
  <si>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</si>
  <si>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</si>
  <si>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</si>
  <si>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</si>
  <si>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</si>
  <si>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</si>
  <si>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</si>
  <si>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</si>
  <si>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</si>
  <si>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</si>
  <si>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</si>
  <si>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</si>
  <si>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</si>
  <si>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</si>
  <si>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</si>
  <si>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</si>
  <si>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</si>
  <si>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</si>
  <si>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</si>
  <si>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</si>
  <si>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</si>
  <si>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</si>
  <si>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</si>
  <si>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</si>
  <si>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</si>
  <si>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</si>
  <si>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</si>
  <si>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</si>
  <si>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</si>
  <si>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</si>
  <si>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</si>
  <si>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</si>
  <si>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</si>
  <si>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</si>
  <si>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</si>
  <si>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</si>
  <si>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</si>
  <si>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</si>
  <si>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</si>
  <si>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</si>
  <si>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</si>
  <si>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</si>
  <si>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</si>
  <si>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</si>
  <si>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</si>
  <si>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</si>
  <si>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</si>
  <si>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</si>
  <si>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</si>
  <si>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</si>
  <si>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</si>
  <si>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</si>
  <si>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</si>
  <si>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</si>
  <si>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</si>
  <si>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</si>
  <si>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</si>
  <si>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</si>
  <si>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</si>
  <si>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</si>
  <si>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</si>
  <si>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</si>
  <si>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</si>
  <si>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</si>
  <si>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</si>
  <si>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</si>
  <si>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</si>
  <si>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</si>
  <si>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</si>
  <si>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</si>
  <si>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</si>
  <si>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</si>
  <si>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</si>
  <si>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</si>
  <si>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</si>
  <si>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</si>
  <si>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</si>
  <si>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</si>
  <si>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</si>
  <si>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</si>
  <si>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</si>
  <si>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</si>
  <si>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</si>
  <si>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</si>
  <si>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</si>
  <si>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</si>
  <si>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</si>
  <si>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</si>
  <si>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</si>
  <si>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</si>
  <si>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</si>
  <si>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</si>
  <si>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</si>
  <si>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</si>
  <si>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</si>
  <si>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</si>
  <si>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</si>
  <si>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</si>
  <si>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</si>
  <si>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</si>
  <si>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</si>
  <si>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</si>
  <si>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</si>
  <si>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</si>
  <si>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</si>
  <si>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</si>
  <si>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</si>
  <si>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</si>
  <si>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</si>
  <si>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</si>
  <si>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</si>
  <si>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</si>
  <si>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</si>
  <si>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</si>
  <si>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</si>
  <si>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</si>
  <si>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</si>
  <si>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</si>
  <si>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</si>
  <si>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</si>
  <si>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</si>
  <si>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</si>
  <si>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</si>
  <si>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</si>
  <si>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</si>
  <si>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</si>
  <si>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</si>
  <si>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</si>
  <si>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</si>
  <si>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</si>
  <si>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</si>
  <si>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</si>
  <si>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</si>
  <si>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</si>
  <si>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</si>
  <si>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</si>
  <si>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</si>
  <si>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</si>
  <si>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</si>
  <si>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</si>
  <si>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</si>
  <si>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</si>
  <si>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</si>
  <si>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</si>
  <si>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</si>
  <si>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</si>
  <si>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</si>
  <si>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</si>
  <si>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</si>
  <si>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</si>
  <si>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</si>
  <si>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</si>
  <si>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</si>
  <si>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</si>
  <si>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</si>
  <si>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</si>
  <si>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</si>
  <si>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</si>
  <si>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</si>
  <si>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</si>
  <si>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</si>
  <si>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</si>
  <si>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</si>
  <si>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</si>
  <si>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</si>
  <si>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</si>
  <si>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</si>
  <si>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</si>
  <si>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</si>
  <si>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</si>
  <si>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</si>
  <si>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</si>
  <si>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</si>
  <si>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</si>
  <si>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</si>
  <si>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</si>
  <si>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</si>
  <si>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</si>
  <si>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</si>
  <si>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</si>
  <si>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</si>
  <si>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</si>
  <si>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</si>
  <si>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</si>
  <si>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</si>
  <si>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</si>
  <si>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</si>
  <si>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</si>
  <si>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</si>
  <si>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</si>
  <si>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</si>
  <si>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</si>
  <si>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</si>
  <si>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</si>
  <si>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</si>
  <si>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</si>
  <si>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</si>
  <si>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</si>
  <si>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</si>
  <si>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</si>
  <si>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</si>
  <si>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</si>
  <si>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</si>
  <si>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</si>
  <si>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</si>
  <si>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</si>
  <si>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</si>
  <si>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</si>
  <si>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</si>
  <si>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</si>
  <si>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</si>
  <si>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</si>
  <si>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</si>
  <si>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</si>
  <si>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</si>
  <si>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</si>
  <si>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</si>
  <si>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</si>
  <si>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</si>
  <si>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</si>
  <si>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</si>
  <si>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</si>
  <si>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</si>
  <si>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</si>
  <si>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</si>
  <si>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</si>
  <si>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</si>
  <si>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</si>
  <si>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</si>
  <si>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</si>
  <si>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</si>
  <si>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</si>
  <si>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</si>
  <si>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</si>
  <si>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</si>
  <si>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</si>
  <si>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</si>
  <si>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</si>
  <si>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</si>
  <si>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</si>
  <si>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</si>
  <si>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</si>
  <si>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</si>
  <si>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</si>
  <si>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</si>
  <si>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</si>
  <si>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</si>
  <si>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</si>
  <si>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</si>
  <si>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</si>
  <si>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</si>
  <si>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</si>
  <si>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</si>
  <si>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</si>
  <si>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</si>
  <si>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</si>
  <si>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</si>
  <si>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</si>
  <si>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</si>
  <si>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</si>
  <si>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</si>
  <si>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</si>
  <si>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</si>
  <si>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</si>
  <si>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</si>
  <si>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</si>
  <si>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</si>
  <si>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</si>
  <si>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</si>
  <si>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</si>
  <si>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</si>
  <si>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</si>
  <si>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</si>
  <si>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</si>
  <si>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</si>
  <si>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</si>
  <si>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</si>
  <si>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</si>
  <si>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</si>
  <si>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</si>
  <si>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</si>
  <si>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</si>
  <si>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</si>
  <si>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</si>
  <si>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</si>
  <si>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</si>
  <si>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</si>
  <si>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</si>
  <si>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</si>
  <si>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</si>
  <si>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</si>
  <si>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</si>
  <si>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</si>
  <si>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</si>
  <si>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</si>
  <si>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</si>
  <si>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</si>
  <si>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</si>
  <si>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</si>
  <si>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</si>
  <si>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</si>
  <si>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</si>
  <si>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</si>
  <si>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</si>
  <si>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</si>
  <si>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</si>
  <si>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</si>
  <si>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</si>
  <si>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</si>
  <si>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</si>
  <si>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</si>
  <si>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</si>
  <si>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</si>
  <si>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</si>
  <si>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</si>
  <si>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</si>
  <si>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</si>
  <si>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</si>
  <si>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</si>
  <si>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</si>
  <si>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</si>
  <si>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</si>
  <si>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</si>
  <si>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</si>
  <si>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</si>
  <si>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</si>
  <si>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</si>
  <si>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</si>
  <si>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</si>
  <si>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</si>
  <si>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</si>
  <si>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</si>
  <si>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</si>
  <si>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</si>
  <si>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</si>
  <si>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</si>
  <si>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</si>
  <si>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</si>
  <si>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</si>
  <si>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</si>
  <si>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</si>
  <si>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</si>
  <si>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</si>
  <si>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</si>
  <si>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</si>
  <si>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</si>
  <si>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</si>
  <si>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</si>
  <si>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</si>
  <si>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</si>
  <si>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</si>
  <si>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</si>
  <si>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</si>
  <si>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</si>
  <si>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</si>
  <si>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</si>
  <si>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</si>
  <si>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</si>
  <si>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</si>
  <si>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</si>
  <si>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</si>
  <si>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</si>
  <si>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</si>
  <si>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</si>
  <si>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</si>
  <si>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</si>
  <si>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</si>
  <si>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</si>
  <si>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</si>
  <si>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</si>
  <si>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</si>
  <si>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</si>
  <si>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</si>
  <si>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</si>
  <si>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</si>
  <si>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</si>
  <si>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</si>
  <si>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</si>
  <si>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</si>
  <si>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</si>
  <si>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</si>
  <si>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</si>
  <si>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</si>
  <si>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</si>
  <si>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</si>
  <si>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</si>
  <si>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</si>
  <si>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</si>
  <si>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</si>
  <si>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</si>
  <si>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</si>
  <si>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</si>
  <si>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</si>
  <si>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</si>
  <si>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</si>
  <si>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</si>
  <si>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</si>
  <si>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</si>
  <si>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</si>
  <si>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</si>
  <si>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</si>
  <si>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</si>
  <si>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</si>
  <si>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</si>
  <si>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</si>
  <si>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</si>
  <si>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</si>
  <si>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</si>
  <si>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</si>
  <si>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</si>
  <si>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</si>
  <si>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</si>
  <si>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</si>
  <si>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</si>
  <si>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</si>
  <si>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</si>
  <si>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</si>
  <si>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</si>
  <si>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</si>
  <si>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</si>
  <si>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</si>
  <si>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</si>
  <si>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</si>
  <si>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</si>
  <si>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</si>
  <si>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</si>
  <si>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</si>
  <si>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</si>
  <si>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</si>
  <si>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</si>
  <si>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</si>
  <si>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</si>
  <si>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</si>
  <si>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</si>
  <si>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</si>
  <si>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</si>
  <si>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</si>
  <si>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</si>
  <si>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</si>
  <si>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</si>
  <si>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</si>
  <si>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</si>
  <si>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</si>
  <si>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</si>
  <si>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</si>
  <si>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</si>
  <si>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</si>
  <si>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</si>
  <si>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</si>
  <si>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</si>
  <si>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</si>
  <si>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</si>
  <si>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</si>
  <si>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</si>
  <si>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</si>
  <si>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</si>
  <si>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</si>
  <si>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</si>
  <si>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</si>
  <si>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</si>
  <si>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</si>
  <si>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</si>
  <si>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</si>
  <si>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</si>
  <si>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</si>
  <si>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</si>
  <si>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</si>
  <si>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</si>
  <si>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</si>
  <si>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</si>
  <si>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</si>
  <si>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</si>
  <si>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</si>
  <si>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</si>
  <si>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</si>
  <si>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</si>
  <si>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</si>
  <si>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</si>
  <si>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</si>
  <si>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</si>
  <si>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</si>
  <si>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</si>
  <si>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</si>
  <si>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</si>
  <si>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</si>
  <si>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</si>
  <si>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</si>
  <si>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</si>
  <si>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</si>
  <si>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</si>
  <si>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</si>
  <si>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</si>
  <si>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</si>
  <si>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</si>
  <si>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</si>
  <si>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</si>
  <si>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</si>
  <si>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</si>
  <si>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</si>
  <si>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</si>
  <si>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</si>
  <si>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</si>
  <si>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</si>
  <si>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</si>
  <si>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</si>
  <si>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</si>
  <si>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</si>
  <si>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</si>
  <si>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</si>
  <si>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</si>
  <si>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</si>
  <si>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</si>
  <si>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</si>
  <si>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</si>
  <si>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</si>
  <si>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</si>
  <si>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</si>
  <si>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</si>
  <si>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</si>
  <si>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</si>
  <si>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</si>
  <si>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</si>
  <si>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</si>
  <si>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</si>
  <si>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</si>
  <si>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</si>
  <si>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</si>
  <si>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</si>
  <si>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</si>
  <si>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</si>
  <si>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</si>
  <si>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</si>
  <si>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</si>
  <si>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</si>
  <si>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</si>
  <si>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</si>
  <si>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</si>
  <si>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</si>
  <si>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</si>
  <si>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</si>
  <si>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</si>
  <si>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</si>
  <si>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</si>
  <si>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</si>
  <si>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</si>
  <si>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</si>
  <si>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</si>
  <si>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</si>
  <si>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</si>
  <si>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</si>
  <si>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</si>
  <si>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</si>
  <si>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</si>
  <si>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</si>
  <si>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</si>
  <si>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</si>
  <si>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</si>
  <si>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</si>
  <si>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</si>
  <si>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</si>
  <si>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</si>
  <si>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</si>
  <si>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</si>
  <si>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</si>
  <si>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</si>
  <si>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</si>
  <si>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</si>
  <si>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</si>
  <si>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</si>
  <si>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</si>
  <si>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</si>
  <si>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</si>
  <si>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</si>
  <si>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</si>
  <si>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</si>
  <si>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</si>
  <si>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</si>
  <si>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</si>
  <si>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</si>
  <si>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</si>
  <si>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</si>
  <si>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</si>
  <si>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</si>
  <si>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</si>
  <si>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</si>
  <si>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</si>
  <si>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</si>
  <si>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</si>
  <si>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</si>
  <si>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</si>
  <si>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</si>
  <si>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</si>
  <si>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</si>
  <si>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</si>
  <si>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</si>
  <si>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</si>
  <si>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</si>
  <si>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</si>
  <si>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</si>
  <si>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</si>
  <si>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</si>
  <si>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</si>
  <si>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</si>
  <si>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</si>
  <si>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</si>
  <si>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</si>
  <si>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</si>
  <si>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</si>
  <si>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</si>
  <si>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</si>
  <si>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</si>
  <si>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</si>
  <si>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</si>
  <si>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</si>
  <si>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</si>
  <si>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</si>
  <si>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</si>
  <si>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</si>
  <si>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</si>
  <si>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</si>
  <si>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</si>
  <si>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</si>
  <si>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</si>
  <si>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</si>
  <si>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</si>
  <si>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</si>
  <si>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</si>
  <si>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</si>
  <si>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</si>
  <si>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</si>
  <si>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</si>
  <si>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</si>
  <si>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</si>
  <si>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</si>
  <si>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</si>
  <si>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</si>
  <si>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</si>
  <si>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</si>
  <si>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</si>
  <si>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</si>
  <si>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</si>
  <si>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</si>
  <si>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</si>
  <si>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</si>
  <si>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</si>
  <si>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</si>
  <si>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</si>
  <si>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</si>
  <si>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</si>
  <si>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</si>
  <si>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</si>
  <si>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</si>
  <si>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</si>
  <si>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</si>
  <si>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</si>
  <si>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</si>
  <si>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</si>
  <si>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</si>
  <si>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</si>
  <si>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</si>
  <si>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</si>
  <si>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</si>
  <si>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</si>
  <si>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</si>
  <si>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</si>
  <si>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</si>
  <si>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</si>
  <si>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</si>
  <si>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</si>
  <si>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</si>
  <si>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</si>
  <si>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</si>
  <si>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</si>
  <si>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</si>
  <si>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</si>
  <si>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</si>
  <si>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</si>
  <si>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</si>
  <si>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</si>
  <si>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</si>
  <si>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</si>
  <si>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</si>
  <si>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</si>
  <si>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</si>
  <si>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</si>
  <si>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</si>
  <si>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</si>
  <si>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</si>
  <si>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</si>
  <si>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</si>
  <si>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</si>
  <si>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</si>
  <si>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</si>
  <si>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</si>
  <si>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</si>
  <si>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</si>
  <si>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</si>
  <si>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</si>
  <si>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</si>
  <si>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</si>
  <si>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</si>
  <si>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</si>
  <si>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</si>
  <si>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</si>
  <si>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</si>
  <si>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</si>
  <si>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</si>
  <si>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</si>
  <si>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</si>
  <si>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</si>
  <si>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</si>
  <si>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</si>
  <si>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</si>
  <si>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</si>
  <si>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</si>
  <si>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</si>
  <si>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</si>
  <si>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</si>
  <si>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</si>
  <si>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</si>
  <si>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</si>
  <si>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</si>
  <si>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</si>
  <si>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</si>
  <si>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</si>
  <si>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</si>
  <si>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</si>
  <si>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</si>
  <si>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</si>
  <si>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</si>
  <si>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</si>
  <si>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</si>
  <si>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</si>
  <si>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</si>
  <si>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</si>
  <si>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</si>
  <si>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</si>
  <si>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</si>
  <si>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</si>
  <si>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</si>
  <si>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</si>
  <si>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</si>
  <si>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</si>
  <si>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</si>
  <si>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</si>
  <si>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</si>
  <si>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</si>
  <si>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</si>
  <si>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</si>
  <si>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</si>
  <si>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</si>
  <si>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</si>
  <si>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</si>
  <si>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</si>
  <si>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</si>
  <si>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</si>
  <si>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</si>
  <si>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</si>
  <si>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</si>
  <si>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</si>
  <si>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</si>
  <si>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</si>
  <si>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</si>
  <si>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</si>
  <si>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</si>
  <si>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</si>
  <si>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</si>
  <si>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</si>
  <si>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</si>
  <si>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</si>
  <si>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</si>
  <si>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</si>
  <si>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</si>
  <si>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</si>
  <si>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</si>
  <si>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</si>
  <si>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</si>
  <si>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</si>
  <si>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</si>
  <si>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</si>
  <si>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</si>
  <si>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</si>
  <si>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</si>
  <si>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</si>
  <si>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</si>
  <si>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</si>
  <si>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</si>
  <si>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</si>
  <si>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</si>
  <si>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</si>
  <si>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</si>
  <si>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</si>
  <si>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</si>
  <si>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</si>
  <si>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</si>
  <si>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</si>
  <si>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</si>
  <si>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</si>
  <si>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</si>
  <si>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</si>
  <si>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</si>
  <si>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</si>
  <si>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</si>
  <si>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</si>
  <si>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</si>
  <si>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</si>
  <si>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</si>
  <si>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</si>
  <si>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</si>
  <si>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</si>
  <si>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</si>
  <si>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</si>
  <si>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</si>
  <si>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</si>
  <si>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</si>
  <si>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</si>
  <si>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</si>
  <si>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</si>
  <si>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</si>
  <si>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</si>
  <si>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</si>
  <si>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</si>
  <si>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</si>
  <si>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</si>
  <si>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</si>
  <si>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</si>
  <si>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</si>
  <si>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</si>
  <si>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</si>
  <si>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</si>
  <si>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</si>
  <si>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</si>
  <si>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</si>
  <si>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</si>
  <si>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</si>
  <si>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</si>
  <si>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</si>
  <si>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</si>
  <si>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</si>
  <si>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</si>
  <si>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</si>
  <si>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</si>
  <si>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</si>
  <si>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</si>
  <si>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</si>
  <si>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</si>
  <si>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</si>
  <si>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</si>
  <si>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</si>
  <si>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</si>
  <si>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</si>
  <si>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</si>
  <si>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</si>
  <si>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</si>
  <si>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</si>
  <si>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</si>
  <si>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</si>
  <si>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</si>
  <si>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</si>
  <si>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</si>
  <si>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</si>
  <si>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</si>
  <si>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</si>
  <si>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</si>
  <si>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</si>
  <si>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</si>
  <si>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</si>
  <si>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</si>
  <si>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</si>
  <si>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</si>
  <si>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</si>
  <si>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</si>
  <si>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</si>
  <si>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</si>
  <si>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</si>
  <si>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</si>
  <si>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</si>
  <si>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</si>
  <si>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</si>
  <si>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</si>
  <si>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</si>
  <si>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</si>
  <si>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</si>
  <si>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</si>
  <si>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</si>
  <si>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</si>
  <si>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</si>
  <si>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</si>
  <si>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</si>
  <si>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</si>
  <si>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</si>
  <si>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</si>
  <si>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</si>
  <si>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</si>
  <si>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</si>
  <si>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</si>
  <si>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</si>
  <si>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</si>
  <si>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</si>
  <si>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</si>
  <si>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</si>
  <si>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</si>
  <si>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</si>
  <si>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</si>
  <si>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</si>
  <si>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</si>
  <si>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</si>
  <si>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</si>
  <si>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</si>
  <si>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</si>
  <si>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</si>
  <si>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</si>
  <si>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</si>
  <si>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</si>
  <si>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</si>
  <si>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</si>
  <si>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</si>
  <si>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</si>
  <si>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</si>
  <si>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</si>
  <si>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</si>
  <si>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</si>
  <si>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</si>
  <si>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</si>
  <si>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</si>
  <si>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</si>
  <si>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</si>
  <si>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</si>
  <si>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</si>
  <si>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</si>
  <si>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</si>
  <si>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</si>
  <si>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</si>
  <si>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</si>
  <si>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</si>
  <si>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</si>
  <si>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</si>
  <si>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</si>
  <si>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</si>
  <si>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</si>
  <si>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</si>
  <si>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</si>
  <si>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</si>
  <si>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</si>
  <si>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</si>
  <si>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</si>
  <si>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</si>
  <si>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</si>
  <si>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</si>
  <si>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</si>
  <si>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</si>
  <si>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</si>
  <si>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</si>
  <si>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</si>
  <si>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</si>
  <si>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</si>
  <si>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</si>
  <si>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</si>
  <si>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</si>
  <si>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</si>
  <si>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</si>
  <si>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</si>
  <si>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</si>
  <si>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</si>
  <si>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</si>
  <si>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</si>
  <si>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</si>
  <si>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</si>
  <si>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</si>
  <si>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</si>
  <si>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</si>
  <si>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</si>
  <si>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</si>
  <si>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</si>
  <si>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</si>
  <si>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</si>
  <si>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</si>
  <si>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</si>
  <si>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</si>
  <si>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</si>
  <si>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</si>
  <si>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</si>
  <si>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</si>
  <si>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</si>
  <si>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</si>
  <si>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</si>
  <si>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</si>
  <si>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</si>
  <si>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</si>
  <si>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</si>
  <si>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</si>
  <si>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</si>
  <si>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</si>
  <si>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</si>
  <si>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</si>
  <si>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</si>
  <si>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</si>
  <si>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</si>
  <si>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</si>
  <si>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</si>
  <si>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</si>
  <si>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</si>
  <si>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</si>
  <si>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</si>
  <si>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</si>
  <si>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</si>
  <si>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</si>
  <si>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</si>
  <si>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</si>
  <si>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</si>
  <si>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</si>
  <si>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</si>
  <si>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</si>
  <si>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</si>
  <si>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</si>
  <si>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</si>
  <si>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</si>
  <si>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</si>
  <si>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</si>
  <si>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</si>
  <si>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</si>
  <si>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</si>
  <si>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</si>
  <si>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</si>
  <si>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</si>
  <si>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</si>
  <si>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</si>
  <si>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</si>
  <si>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</si>
  <si>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</si>
  <si>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</si>
  <si>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</si>
  <si>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</si>
  <si>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</si>
  <si>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</si>
  <si>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</si>
  <si>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</si>
  <si>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</si>
  <si>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</si>
  <si>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</si>
  <si>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</si>
  <si>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</si>
  <si>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</si>
  <si>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</si>
  <si>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</si>
  <si>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</si>
  <si>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</si>
  <si>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</si>
  <si>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</si>
  <si>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</si>
  <si>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</si>
  <si>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</si>
  <si>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</si>
  <si>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</si>
  <si>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</si>
  <si>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</si>
  <si>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</si>
  <si>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</si>
  <si>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</si>
  <si>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</si>
  <si>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</si>
  <si>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</si>
  <si>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</si>
  <si>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</si>
  <si>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</si>
  <si>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</si>
  <si>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</si>
  <si>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</si>
  <si>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</si>
  <si>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</si>
  <si>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</si>
  <si>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</si>
  <si>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</si>
  <si>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</si>
  <si>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</si>
  <si>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</si>
  <si>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</si>
  <si>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</si>
  <si>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</si>
  <si>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</si>
  <si>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</si>
  <si>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</si>
  <si>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</si>
  <si>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</si>
  <si>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</si>
  <si>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</si>
  <si>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</si>
  <si>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</si>
  <si>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</si>
  <si>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</si>
  <si>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</si>
  <si>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</si>
  <si>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</si>
  <si>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</si>
  <si>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</si>
  <si>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</si>
  <si>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</si>
  <si>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</si>
  <si>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</si>
  <si>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</si>
  <si>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</si>
  <si>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</si>
  <si>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</si>
  <si>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</si>
  <si>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</si>
  <si>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</si>
  <si>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</si>
  <si>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</si>
  <si>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</si>
  <si>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</si>
  <si>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</si>
  <si>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</si>
  <si>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</si>
  <si>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</si>
  <si>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</si>
  <si>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</si>
  <si>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</si>
  <si>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</si>
  <si>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</si>
  <si>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</si>
  <si>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</si>
  <si>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</si>
  <si>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</si>
  <si>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</si>
  <si>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</si>
  <si>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</si>
  <si>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</si>
  <si>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</si>
  <si>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</si>
  <si>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</si>
  <si>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</si>
  <si>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</si>
  <si>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</si>
  <si>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</si>
  <si>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</si>
  <si>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</si>
  <si>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</si>
  <si>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</si>
  <si>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</si>
  <si>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</si>
  <si>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</si>
  <si>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</si>
  <si>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</si>
  <si>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</si>
  <si>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</si>
  <si>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</si>
  <si>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</si>
  <si>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</si>
  <si>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</si>
  <si>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</si>
  <si>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</si>
  <si>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</si>
  <si>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</si>
  <si>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</si>
  <si>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</si>
  <si>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</si>
  <si>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</si>
  <si>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</si>
  <si>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</si>
  <si>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</si>
  <si>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</si>
  <si>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</si>
  <si>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</si>
  <si>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</si>
  <si>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</si>
  <si>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</si>
  <si>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</si>
  <si>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</si>
  <si>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</si>
  <si>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</si>
  <si>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</si>
  <si>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</si>
  <si>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</si>
  <si>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</si>
  <si>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</si>
  <si>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</si>
  <si>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</si>
  <si>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</si>
  <si>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</si>
  <si>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</si>
  <si>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</si>
  <si>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</si>
  <si>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</si>
  <si>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</si>
  <si>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</si>
  <si>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</si>
  <si>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</si>
  <si>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</si>
  <si>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</si>
  <si>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</si>
  <si>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</si>
  <si>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</si>
  <si>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</si>
  <si>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</si>
  <si>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</si>
  <si>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</si>
  <si>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</si>
  <si>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</si>
  <si>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</si>
  <si>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</si>
  <si>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</si>
  <si>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</si>
  <si>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</si>
  <si>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</si>
  <si>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</si>
  <si>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</si>
  <si>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</si>
  <si>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</si>
  <si>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</si>
  <si>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</si>
  <si>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</si>
  <si>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</si>
  <si>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</si>
  <si>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</si>
  <si>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</si>
  <si>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</si>
  <si>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</si>
  <si>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</si>
  <si>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</si>
  <si>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</si>
  <si>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</si>
  <si>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</si>
  <si>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</si>
  <si>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</si>
  <si>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</si>
  <si>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</si>
  <si>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</si>
  <si>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</si>
  <si>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</si>
  <si>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</si>
  <si>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</si>
  <si>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</si>
  <si>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</si>
  <si>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</si>
  <si>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</si>
  <si>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</si>
  <si>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</si>
  <si>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</si>
  <si>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</si>
  <si>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</si>
  <si>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</si>
  <si>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</si>
  <si>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</si>
  <si>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</si>
  <si>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</si>
  <si>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</si>
  <si>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</si>
  <si>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</si>
  <si>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</si>
  <si>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</si>
  <si>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</si>
  <si>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</si>
  <si>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</si>
  <si>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</si>
  <si>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</si>
  <si>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</si>
  <si>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</si>
  <si>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</si>
  <si>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</si>
  <si>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</si>
  <si>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</si>
  <si>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</si>
  <si>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</si>
  <si>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</si>
  <si>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</si>
  <si>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</si>
  <si>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</si>
  <si>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</si>
  <si>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</si>
  <si>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</si>
  <si>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</si>
  <si>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</si>
  <si>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</si>
  <si>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</si>
  <si>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</si>
  <si>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</si>
  <si>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</si>
  <si>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</si>
  <si>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</si>
  <si>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</si>
  <si>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</si>
  <si>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</si>
  <si>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</si>
  <si>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</si>
  <si>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</si>
  <si>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</si>
  <si>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</si>
  <si>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</si>
  <si>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</si>
  <si>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</si>
  <si>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</si>
  <si>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</si>
  <si>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</si>
  <si>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</si>
  <si>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</si>
  <si>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</si>
  <si>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</si>
  <si>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</si>
  <si>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</si>
  <si>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</si>
  <si>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</si>
  <si>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</si>
  <si>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</si>
  <si>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</si>
  <si>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</si>
  <si>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</si>
  <si>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</si>
  <si>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</si>
  <si>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</si>
  <si>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</si>
  <si>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</si>
  <si>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</si>
  <si>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</si>
  <si>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</si>
  <si>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</si>
  <si>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</si>
  <si>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</si>
  <si>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</si>
  <si>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</si>
  <si>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</si>
  <si>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</si>
  <si>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</si>
  <si>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</si>
  <si>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</si>
  <si>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</si>
  <si>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</si>
  <si>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</si>
  <si>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</si>
  <si>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</si>
  <si>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</si>
  <si>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</si>
  <si>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</si>
  <si>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</si>
  <si>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</si>
  <si>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</si>
  <si>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</si>
  <si>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</si>
  <si>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</si>
  <si>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</si>
  <si>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</si>
  <si>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</si>
  <si>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</si>
  <si>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</si>
  <si>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</si>
  <si>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</si>
  <si>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</si>
  <si>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</si>
  <si>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</si>
  <si>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</si>
  <si>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</si>
  <si>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</si>
  <si>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</si>
  <si>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</si>
  <si>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</si>
  <si>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</si>
  <si>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</si>
  <si>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</si>
  <si>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</si>
  <si>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</si>
  <si>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</si>
  <si>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</si>
  <si>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</si>
  <si>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</si>
  <si>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</si>
  <si>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</si>
  <si>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</si>
  <si>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</si>
  <si>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</si>
  <si>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</si>
  <si>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</si>
  <si>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</si>
  <si>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</si>
  <si>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</si>
  <si>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</si>
  <si>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</si>
  <si>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</si>
  <si>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</si>
  <si>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</si>
  <si>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</si>
  <si>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</si>
  <si>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</si>
  <si>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</si>
  <si>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</si>
  <si>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</si>
  <si>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</si>
  <si>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</si>
  <si>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</si>
  <si>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</si>
  <si>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</si>
  <si>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</si>
  <si>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</si>
  <si>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</si>
  <si>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</si>
  <si>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</si>
  <si>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</si>
  <si>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</si>
  <si>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</si>
  <si>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</si>
  <si>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</si>
  <si>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</si>
  <si>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</si>
  <si>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</si>
  <si>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</si>
  <si>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</si>
  <si>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</si>
  <si>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</si>
  <si>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</si>
  <si>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</si>
  <si>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</si>
  <si>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</si>
  <si>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</si>
  <si>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</si>
  <si>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</si>
  <si>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</si>
  <si>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</si>
  <si>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</si>
  <si>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</si>
  <si>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</si>
  <si>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</si>
  <si>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</si>
  <si>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</si>
  <si>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</si>
  <si>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</si>
  <si>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</si>
  <si>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</si>
  <si>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</si>
  <si>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</si>
  <si>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</si>
  <si>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</si>
  <si>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</si>
  <si>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</si>
  <si>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</si>
  <si>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</si>
  <si>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</si>
  <si>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</si>
  <si>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</si>
  <si>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</si>
  <si>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</si>
  <si>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</si>
  <si>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</si>
  <si>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</si>
  <si>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</si>
  <si>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</si>
  <si>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</si>
  <si>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</si>
  <si>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</si>
  <si>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</si>
  <si>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</si>
  <si>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</si>
  <si>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</si>
  <si>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</si>
  <si>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</si>
  <si>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</si>
  <si>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</si>
  <si>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</si>
  <si>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</si>
  <si>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</si>
  <si>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</si>
  <si>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</si>
  <si>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</si>
  <si>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</si>
  <si>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</si>
  <si>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</si>
  <si>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</si>
  <si>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</si>
  <si>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</si>
  <si>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</si>
  <si>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</si>
  <si>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</si>
  <si>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</si>
  <si>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</si>
  <si>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</si>
  <si>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</si>
  <si>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</si>
  <si>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</si>
  <si>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</si>
  <si>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</si>
  <si>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</si>
  <si>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</si>
  <si>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</si>
  <si>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</si>
  <si>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</si>
  <si>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</si>
  <si>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</si>
  <si>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</si>
  <si>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</si>
  <si>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</si>
  <si>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</si>
  <si>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</si>
  <si>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</si>
  <si>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</si>
  <si>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</si>
  <si>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</si>
  <si>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</si>
  <si>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</si>
  <si>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</si>
  <si>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</si>
  <si>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</si>
  <si>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</si>
  <si>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</si>
  <si>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</si>
  <si>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</si>
  <si>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</si>
  <si>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</si>
  <si>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</si>
  <si>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</si>
  <si>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</si>
  <si>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</si>
  <si>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</si>
  <si>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</si>
  <si>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</si>
  <si>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</si>
  <si>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</si>
  <si>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</si>
  <si>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</si>
  <si>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</si>
  <si>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</si>
  <si>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</si>
  <si>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</si>
  <si>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</si>
  <si>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</si>
  <si>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</si>
  <si>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</si>
  <si>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</si>
  <si>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</si>
  <si>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</si>
  <si>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</si>
  <si>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</si>
  <si>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</si>
  <si>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</si>
  <si>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</si>
  <si>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</si>
  <si>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</si>
  <si>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</si>
  <si>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</si>
  <si>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</si>
  <si>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</si>
  <si>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</si>
  <si>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</si>
  <si>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</si>
  <si>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</si>
  <si>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</si>
  <si>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</si>
  <si>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</si>
  <si>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</si>
  <si>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</si>
  <si>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</si>
  <si>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</si>
  <si>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</si>
  <si>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</si>
  <si>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</si>
  <si>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</si>
  <si>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</si>
  <si>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</si>
  <si>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</si>
  <si>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</si>
  <si>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</si>
  <si>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</si>
  <si>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</si>
  <si>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</si>
  <si>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</si>
  <si>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</si>
  <si>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</si>
  <si>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</si>
  <si>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</si>
  <si>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</si>
  <si>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</si>
  <si>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</si>
  <si>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</si>
  <si>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</si>
  <si>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</si>
  <si>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</si>
  <si>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</si>
  <si>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</si>
  <si>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</si>
  <si>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</si>
  <si>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</si>
  <si>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</si>
  <si>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</si>
  <si>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</si>
  <si>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</si>
  <si>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</si>
  <si>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</si>
  <si>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</si>
  <si>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</si>
  <si>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</si>
  <si>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</si>
  <si>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</si>
  <si>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</si>
  <si>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</si>
  <si>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</si>
  <si>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</si>
  <si>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</si>
  <si>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</si>
  <si>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</si>
  <si>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</si>
  <si>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</si>
  <si>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</si>
  <si>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</si>
  <si>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</si>
  <si>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</si>
  <si>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</si>
  <si>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</si>
  <si>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</si>
  <si>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</si>
  <si>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</si>
  <si>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</si>
  <si>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</si>
  <si>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</si>
  <si>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</si>
  <si>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</si>
  <si>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</si>
  <si>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</si>
  <si>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</si>
  <si>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</si>
  <si>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</si>
  <si>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</si>
  <si>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</si>
  <si>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</si>
  <si>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</si>
  <si>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</si>
  <si>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</si>
  <si>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</si>
  <si>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</si>
  <si>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</si>
  <si>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</si>
  <si>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</si>
  <si>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</si>
  <si>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</si>
  <si>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</si>
  <si>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</si>
  <si>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</si>
  <si>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</si>
  <si>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</si>
  <si>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</si>
  <si>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</si>
  <si>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</si>
  <si>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</si>
  <si>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</si>
  <si>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</si>
  <si>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</si>
  <si>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</si>
  <si>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</si>
  <si>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</si>
  <si>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</si>
  <si>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</si>
  <si>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</si>
  <si>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</si>
  <si>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</si>
  <si>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</si>
  <si>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</si>
  <si>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</si>
  <si>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</si>
  <si>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</si>
  <si>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</si>
  <si>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</si>
  <si>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</si>
  <si>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</si>
  <si>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</si>
  <si>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</si>
  <si>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</si>
  <si>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</si>
  <si>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</si>
  <si>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</si>
  <si>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</si>
  <si>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</si>
  <si>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</si>
  <si>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</si>
  <si>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</si>
  <si>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</si>
  <si>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</si>
  <si>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</si>
  <si>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</si>
  <si>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</si>
  <si>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</si>
  <si>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</si>
  <si>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</si>
  <si>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</si>
  <si>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</si>
  <si>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</si>
  <si>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</si>
  <si>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</si>
  <si>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</si>
  <si>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</si>
  <si>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</si>
  <si>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</si>
  <si>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</si>
  <si>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</si>
  <si>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</si>
  <si>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</si>
  <si>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</si>
  <si>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</si>
  <si>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</si>
  <si>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</si>
  <si>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</si>
  <si>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</si>
  <si>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</si>
  <si>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</si>
  <si>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</si>
  <si>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</si>
  <si>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</si>
  <si>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</si>
  <si>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</si>
  <si>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</si>
  <si>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</si>
  <si>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</si>
  <si>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</si>
  <si>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</si>
  <si>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</si>
  <si>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</si>
  <si>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</si>
  <si>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</si>
  <si>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</si>
  <si>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</si>
  <si>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</si>
  <si>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</si>
  <si>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</si>
  <si>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</si>
  <si>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</si>
  <si>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</si>
  <si>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</si>
  <si>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</si>
  <si>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</si>
  <si>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</si>
  <si>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</si>
  <si>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</si>
  <si>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</si>
  <si>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</si>
  <si>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</si>
  <si>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</si>
  <si>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</si>
  <si>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</si>
  <si>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</si>
  <si>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</si>
  <si>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</si>
  <si>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</si>
  <si>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</si>
  <si>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</si>
  <si>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</si>
  <si>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</si>
  <si>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</si>
  <si>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</si>
  <si>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</si>
  <si>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</si>
  <si>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</si>
  <si>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</si>
  <si>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</si>
  <si>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</si>
  <si>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</si>
  <si>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</si>
  <si>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</si>
  <si>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</si>
  <si>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</si>
  <si>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</si>
  <si>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</si>
  <si>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</si>
  <si>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</si>
  <si>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</si>
  <si>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</si>
  <si>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</si>
  <si>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</si>
  <si>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</si>
  <si>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</si>
  <si>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</si>
  <si>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</si>
  <si>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</si>
  <si>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</si>
  <si>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</si>
  <si>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</si>
  <si>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</si>
  <si>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</si>
  <si>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</si>
  <si>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</si>
  <si>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</si>
  <si>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</si>
  <si>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</si>
  <si>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</si>
  <si>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</si>
  <si>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</si>
  <si>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</si>
  <si>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</si>
  <si>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</si>
  <si>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</si>
  <si>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</si>
  <si>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</si>
  <si>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</si>
  <si>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</si>
  <si>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</si>
  <si>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</si>
  <si>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</si>
  <si>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</si>
  <si>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</si>
  <si>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</si>
  <si>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</si>
  <si>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</si>
  <si>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</si>
  <si>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</si>
  <si>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</si>
  <si>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</si>
  <si>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</si>
  <si>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</si>
  <si>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</si>
  <si>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</si>
  <si>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</si>
  <si>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</si>
  <si>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</si>
  <si>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</si>
  <si>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</si>
  <si>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</si>
  <si>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</si>
  <si>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</si>
  <si>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</si>
  <si>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</si>
  <si>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</si>
  <si>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</si>
  <si>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</si>
  <si>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</si>
  <si>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</si>
  <si>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</si>
  <si>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</si>
  <si>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</si>
  <si>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</si>
  <si>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</si>
  <si>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</si>
  <si>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</si>
  <si>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</si>
  <si>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</si>
  <si>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</si>
  <si>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</si>
  <si>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</si>
  <si>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</si>
  <si>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</si>
  <si>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</si>
  <si>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</si>
  <si>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</si>
  <si>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</si>
  <si>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</si>
  <si>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</si>
  <si>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</si>
  <si>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</si>
  <si>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</si>
  <si>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</si>
  <si>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</si>
  <si>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</si>
  <si>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</si>
  <si>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</si>
  <si>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</si>
  <si>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</si>
  <si>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</si>
  <si>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</si>
  <si>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</si>
  <si>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</si>
  <si>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</si>
  <si>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</si>
  <si>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</si>
  <si>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</si>
  <si>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</si>
  <si>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</si>
  <si>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</si>
  <si>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</si>
  <si>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</si>
  <si>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</si>
  <si>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</si>
  <si>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</si>
  <si>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</si>
  <si>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</si>
  <si>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</si>
  <si>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</si>
  <si>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</si>
  <si>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</si>
  <si>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</si>
  <si>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</si>
  <si>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</si>
  <si>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</si>
  <si>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</si>
  <si>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</si>
  <si>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</si>
  <si>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</si>
  <si>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</si>
  <si>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</si>
  <si>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</si>
  <si>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</si>
  <si>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</si>
  <si>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</si>
  <si>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</si>
  <si>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</si>
  <si>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</si>
  <si>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</si>
  <si>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</si>
  <si>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</si>
  <si>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</si>
  <si>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</si>
  <si>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</si>
  <si>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</si>
  <si>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</si>
  <si>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</si>
  <si>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</si>
  <si>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</si>
  <si>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</si>
  <si>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</si>
  <si>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</si>
  <si>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</si>
  <si>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</si>
  <si>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</si>
  <si>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</si>
  <si>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</si>
  <si>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</si>
  <si>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</si>
  <si>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</si>
  <si>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</si>
  <si>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</si>
  <si>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</si>
  <si>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</si>
  <si>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</si>
  <si>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</si>
  <si>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</si>
  <si>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</si>
  <si>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</si>
  <si>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</si>
  <si>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</si>
  <si>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</si>
  <si>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</si>
  <si>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</si>
  <si>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</si>
  <si>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</si>
  <si>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</si>
  <si>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</si>
  <si>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</si>
  <si>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</si>
  <si>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</si>
  <si>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</si>
  <si>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</si>
  <si>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</si>
  <si>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</si>
  <si>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</si>
  <si>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</si>
  <si>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</si>
  <si>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</si>
  <si>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</si>
  <si>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</si>
  <si>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</si>
  <si>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</si>
  <si>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</si>
  <si>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</si>
  <si>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</si>
  <si>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</si>
  <si>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</si>
  <si>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</si>
  <si>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</si>
  <si>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</si>
  <si>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</si>
  <si>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</si>
  <si>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</si>
  <si>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</si>
  <si>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</si>
  <si>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</si>
  <si>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</si>
  <si>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</si>
  <si>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</si>
  <si>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</si>
  <si>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</si>
  <si>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</si>
  <si>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</si>
  <si>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</si>
  <si>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</si>
  <si>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</si>
  <si>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</si>
  <si>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</si>
  <si>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</si>
  <si>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</si>
  <si>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</si>
  <si>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</si>
  <si>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</si>
  <si>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</si>
  <si>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</si>
  <si>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</si>
  <si>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</si>
  <si>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</si>
  <si>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</si>
  <si>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</si>
  <si>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</si>
  <si>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</si>
  <si>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</si>
  <si>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</si>
  <si>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</si>
  <si>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</si>
  <si>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</si>
  <si>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</si>
  <si>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</si>
  <si>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</si>
  <si>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</si>
  <si>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</si>
  <si>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</si>
  <si>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</si>
  <si>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</si>
  <si>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</si>
  <si>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</si>
  <si>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</si>
  <si>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</si>
  <si>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</si>
  <si>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</si>
  <si>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</si>
  <si>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</si>
  <si>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</si>
  <si>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</si>
  <si>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</si>
  <si>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</si>
  <si>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</si>
  <si>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</si>
  <si>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</si>
  <si>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</si>
  <si>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</si>
  <si>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</si>
  <si>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</si>
  <si>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</si>
  <si>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</si>
  <si>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</si>
  <si>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</si>
  <si>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</si>
  <si>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</si>
  <si>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</si>
  <si>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</si>
  <si>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</si>
  <si>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</si>
  <si>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</si>
  <si>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</si>
  <si>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</si>
  <si>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</si>
  <si>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</si>
  <si>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</si>
  <si>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</si>
  <si>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</si>
  <si>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</si>
  <si>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</si>
  <si>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</si>
  <si>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</si>
  <si>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</si>
  <si>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</si>
  <si>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</si>
  <si>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</si>
  <si>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</si>
  <si>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</si>
  <si>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</si>
  <si>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</si>
  <si>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</si>
  <si>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</si>
  <si>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</si>
  <si>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</si>
  <si>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</si>
  <si>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</si>
  <si>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</si>
  <si>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</si>
  <si>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</si>
  <si>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</si>
  <si>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</si>
  <si>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</si>
  <si>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</si>
  <si>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</si>
  <si>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</si>
  <si>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</si>
  <si>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</si>
  <si>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</si>
  <si>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</si>
  <si>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</si>
  <si>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</si>
  <si>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</si>
  <si>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</si>
  <si>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</si>
  <si>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</si>
  <si>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</si>
  <si>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</si>
  <si>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</si>
  <si>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</si>
  <si>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</si>
  <si>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</si>
  <si>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</si>
  <si>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</si>
  <si>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</si>
  <si>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</si>
  <si>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</si>
  <si>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</si>
  <si>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</si>
  <si>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</si>
  <si>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</si>
  <si>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</si>
  <si>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</si>
  <si>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</si>
  <si>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</si>
  <si>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</si>
  <si>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</si>
  <si>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</si>
  <si>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</si>
  <si>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</si>
  <si>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</si>
  <si>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</si>
  <si>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</si>
  <si>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</si>
  <si>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</si>
  <si>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</si>
  <si>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</si>
  <si>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</si>
  <si>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</si>
  <si>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</si>
  <si>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</si>
  <si>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</si>
  <si>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</si>
  <si>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</si>
  <si>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</si>
  <si>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</si>
  <si>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</si>
  <si>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</si>
  <si>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</si>
  <si>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</si>
  <si>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</si>
  <si>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</si>
  <si>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</si>
  <si>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</si>
  <si>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</si>
  <si>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</si>
  <si>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</si>
  <si>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</si>
  <si>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</si>
  <si>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</si>
  <si>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</si>
  <si>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</si>
  <si>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</si>
  <si>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</si>
  <si>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</si>
  <si>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</si>
  <si>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</si>
  <si>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</si>
  <si>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</si>
  <si>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</si>
  <si>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</si>
  <si>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</si>
  <si>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</si>
  <si>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</si>
  <si>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</si>
  <si>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</si>
  <si>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</si>
  <si>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</si>
  <si>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</si>
  <si>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</si>
  <si>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</si>
  <si>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</si>
  <si>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</si>
  <si>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</si>
  <si>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</si>
  <si>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</si>
  <si>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</si>
  <si>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</si>
  <si>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</si>
  <si>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</si>
  <si>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</si>
  <si>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</si>
  <si>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</si>
  <si>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</si>
  <si>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</si>
  <si>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</si>
  <si>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</si>
  <si>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</si>
  <si>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</si>
  <si>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</si>
  <si>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</si>
  <si>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</si>
  <si>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</si>
  <si>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</si>
  <si>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</si>
  <si>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</si>
  <si>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</si>
  <si>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</si>
  <si>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</si>
  <si>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</si>
  <si>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</si>
  <si>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</si>
  <si>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</si>
  <si>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</si>
  <si>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</si>
  <si>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</si>
  <si>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</si>
  <si>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</si>
  <si>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</si>
  <si>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</si>
  <si>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</si>
  <si>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</si>
  <si>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</si>
  <si>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</si>
  <si>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</si>
  <si>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</si>
  <si>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</si>
  <si>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</si>
  <si>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</si>
  <si>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</si>
  <si>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</si>
  <si>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</si>
  <si>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</si>
  <si>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</si>
  <si>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</si>
  <si>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</si>
  <si>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</si>
  <si>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</si>
  <si>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</si>
  <si>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</si>
  <si>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</si>
  <si>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</si>
  <si>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</si>
  <si>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</si>
  <si>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</si>
  <si>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</si>
  <si>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</si>
  <si>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</si>
  <si>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</si>
  <si>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</si>
  <si>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</si>
  <si>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</si>
  <si>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</si>
  <si>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</si>
  <si>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</si>
  <si>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</si>
  <si>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</si>
  <si>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</si>
  <si>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</si>
  <si>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</si>
  <si>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</si>
  <si>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</si>
  <si>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</si>
  <si>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</si>
  <si>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</si>
  <si>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</si>
  <si>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</si>
  <si>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</si>
  <si>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</si>
  <si>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</si>
  <si>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</si>
  <si>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</si>
  <si>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</si>
  <si>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</si>
  <si>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</si>
  <si>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</si>
  <si>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</si>
  <si>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</si>
  <si>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</si>
  <si>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</si>
  <si>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</si>
  <si>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</si>
  <si>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</si>
  <si>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</si>
  <si>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</si>
  <si>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</si>
  <si>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</si>
  <si>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</si>
  <si>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</si>
  <si>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</si>
  <si>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</si>
  <si>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</si>
  <si>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</si>
  <si>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</si>
  <si>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</si>
  <si>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</si>
  <si>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</si>
  <si>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</si>
  <si>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</si>
  <si>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</si>
  <si>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</si>
  <si>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</si>
  <si>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</si>
  <si>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</si>
  <si>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</si>
  <si>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</si>
  <si>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</si>
  <si>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</si>
  <si>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</si>
  <si>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</si>
  <si>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</si>
  <si>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</si>
  <si>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</si>
  <si>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</si>
  <si>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</si>
  <si>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</si>
  <si>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</si>
  <si>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</si>
  <si>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</si>
  <si>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</si>
  <si>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</si>
  <si>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</si>
  <si>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</si>
  <si>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</si>
  <si>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</si>
  <si>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</si>
  <si>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</si>
  <si>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</si>
  <si>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</si>
  <si>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</si>
  <si>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</si>
  <si>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</si>
  <si>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</si>
  <si>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</si>
  <si>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</si>
  <si>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</si>
  <si>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</si>
  <si>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</si>
  <si>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</si>
  <si>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</si>
  <si>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</si>
  <si>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</si>
  <si>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</si>
  <si>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</si>
  <si>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</si>
  <si>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</si>
  <si>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</si>
  <si>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</si>
  <si>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</si>
  <si>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</si>
  <si>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</si>
  <si>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</si>
  <si>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</si>
  <si>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</si>
  <si>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</si>
  <si>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</si>
  <si>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</si>
  <si>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</si>
  <si>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</si>
  <si>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</si>
  <si>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</si>
  <si>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</si>
  <si>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</si>
  <si>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</si>
  <si>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</si>
  <si>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</si>
  <si>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</si>
  <si>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</si>
  <si>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</si>
  <si>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</si>
  <si>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</si>
  <si>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</si>
  <si>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</si>
  <si>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</si>
  <si>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</si>
  <si>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</si>
  <si>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</si>
  <si>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</si>
  <si>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</si>
  <si>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</si>
  <si>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</si>
  <si>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</si>
  <si>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</si>
  <si>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</si>
  <si>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</si>
  <si>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</si>
  <si>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</si>
  <si>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</si>
  <si>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</si>
  <si>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</si>
  <si>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</si>
  <si>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</si>
  <si>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</si>
  <si>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</si>
  <si>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</si>
  <si>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</si>
  <si>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</si>
  <si>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</si>
  <si>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</si>
  <si>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</si>
  <si>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</si>
  <si>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</si>
  <si>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</si>
  <si>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</si>
  <si>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</si>
  <si>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</si>
  <si>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</si>
  <si>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</si>
  <si>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</si>
  <si>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</si>
  <si>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</si>
  <si>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</si>
  <si>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</si>
  <si>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</si>
  <si>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</si>
  <si>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</si>
  <si>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</si>
  <si>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</si>
  <si>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</si>
  <si>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</si>
  <si>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</si>
  <si>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</si>
  <si>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</si>
  <si>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</si>
  <si>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</si>
  <si>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</si>
  <si>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</si>
  <si>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</si>
  <si>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</si>
  <si>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</si>
  <si>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</si>
  <si>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</si>
  <si>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</si>
  <si>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</si>
  <si>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</si>
  <si>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</si>
  <si>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</si>
  <si>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</si>
  <si>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</si>
  <si>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</si>
  <si>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</si>
  <si>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</si>
  <si>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</si>
  <si>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</si>
  <si>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</si>
  <si>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</si>
  <si>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</si>
  <si>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</si>
  <si>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</si>
  <si>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</si>
  <si>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</si>
  <si>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</si>
  <si>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</si>
  <si>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</si>
  <si>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</si>
  <si>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</si>
  <si>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</si>
  <si>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</si>
  <si>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</si>
  <si>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</si>
  <si>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</si>
  <si>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</si>
  <si>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</si>
  <si>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</si>
  <si>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</si>
  <si>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</si>
  <si>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</si>
  <si>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</si>
  <si>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</si>
  <si>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</si>
  <si>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</si>
  <si>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</si>
  <si>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</si>
  <si>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</si>
  <si>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</si>
  <si>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</si>
  <si>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</si>
  <si>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</si>
  <si>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</si>
  <si>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</si>
  <si>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</si>
  <si>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</si>
  <si>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</si>
  <si>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</si>
  <si>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</si>
  <si>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</si>
  <si>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</si>
  <si>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</si>
  <si>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</si>
  <si>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</si>
  <si>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</si>
  <si>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</si>
  <si>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</si>
  <si>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</si>
  <si>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</si>
  <si>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</si>
  <si>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</si>
  <si>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</si>
  <si>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</si>
  <si>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</si>
  <si>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</si>
  <si>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</si>
  <si>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</si>
  <si>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</si>
  <si>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</si>
  <si>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</si>
  <si>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</si>
  <si>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</si>
  <si>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</si>
  <si>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</si>
  <si>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</si>
  <si>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</si>
  <si>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</si>
  <si>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</si>
  <si>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</si>
  <si>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</si>
  <si>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</si>
  <si>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</si>
  <si>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</si>
  <si>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</si>
  <si>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</si>
  <si>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</si>
  <si>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</si>
  <si>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</si>
  <si>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</si>
  <si>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</si>
  <si>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</si>
  <si>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</si>
  <si>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</si>
  <si>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</si>
  <si>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</si>
  <si>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</si>
  <si>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</si>
  <si>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</si>
  <si>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</si>
  <si>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</si>
  <si>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</si>
  <si>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</si>
  <si>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</si>
  <si>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</si>
  <si>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</si>
  <si>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</si>
  <si>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</si>
  <si>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</si>
  <si>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</si>
  <si>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</si>
  <si>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</si>
  <si>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</si>
  <si>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</si>
  <si>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</si>
  <si>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</si>
  <si>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</si>
  <si>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</si>
  <si>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</si>
  <si>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</si>
  <si>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</si>
  <si>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</si>
  <si>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</si>
  <si>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</si>
  <si>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</si>
  <si>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</si>
  <si>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</si>
  <si>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</si>
  <si>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</si>
  <si>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</si>
  <si>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</si>
  <si>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</si>
  <si>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</si>
  <si>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</si>
  <si>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</si>
  <si>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</si>
  <si>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</si>
  <si>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</si>
  <si>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</si>
  <si>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</si>
  <si>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</si>
  <si>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</si>
  <si>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</si>
  <si>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</si>
  <si>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</si>
  <si>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</si>
  <si>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</si>
  <si>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</si>
  <si>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</si>
  <si>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</si>
  <si>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</si>
  <si>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</si>
  <si>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</si>
  <si>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</si>
  <si>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</si>
  <si>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</si>
  <si>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</si>
  <si>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</si>
  <si>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</si>
  <si>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</si>
  <si>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</si>
  <si>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</si>
  <si>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</si>
  <si>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</si>
  <si>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</si>
  <si>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</si>
  <si>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</si>
  <si>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</si>
  <si>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</si>
  <si>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</si>
  <si>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</si>
  <si>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</si>
  <si>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</si>
  <si>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</si>
  <si>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</si>
  <si>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</si>
  <si>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</si>
  <si>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</si>
  <si>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</si>
  <si>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</si>
  <si>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</si>
  <si>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</si>
  <si>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</si>
  <si>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</si>
  <si>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</si>
  <si>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</si>
  <si>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</si>
  <si>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</si>
  <si>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</si>
  <si>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</si>
  <si>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</si>
  <si>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</si>
  <si>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</si>
  <si>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</si>
  <si>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</si>
  <si>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</si>
  <si>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</si>
  <si>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</si>
  <si>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</si>
  <si>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</si>
  <si>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</si>
  <si>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</si>
  <si>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</si>
  <si>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</si>
  <si>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</si>
  <si>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</si>
  <si>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</si>
  <si>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</si>
  <si>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</si>
  <si>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</si>
  <si>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</si>
  <si>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</si>
  <si>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</si>
  <si>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</si>
  <si>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</si>
  <si>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</si>
  <si>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</si>
  <si>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</si>
  <si>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</si>
  <si>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</si>
  <si>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</si>
  <si>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</si>
  <si>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</si>
  <si>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</si>
  <si>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</si>
  <si>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</si>
  <si>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</si>
  <si>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</si>
  <si>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</si>
  <si>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</si>
  <si>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</si>
  <si>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</si>
  <si>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</si>
  <si>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</si>
  <si>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</si>
  <si>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</si>
  <si>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</si>
  <si>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</si>
  <si>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</si>
  <si>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</si>
  <si>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</si>
  <si>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</si>
  <si>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</si>
  <si>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</si>
  <si>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</si>
  <si>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</si>
  <si>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</si>
  <si>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</si>
  <si>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</si>
  <si>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</si>
  <si>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</si>
  <si>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</si>
  <si>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</si>
  <si>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</si>
  <si>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</si>
  <si>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</si>
  <si>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</si>
  <si>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</si>
  <si>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</si>
  <si>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</si>
  <si>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</si>
  <si>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</si>
  <si>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</si>
  <si>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</si>
  <si>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</si>
  <si>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</si>
  <si>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</si>
  <si>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</si>
  <si>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</si>
  <si>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</si>
  <si>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</si>
  <si>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</si>
  <si>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</si>
  <si>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</si>
  <si>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</si>
  <si>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</si>
  <si>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</si>
  <si>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</si>
  <si>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</si>
  <si>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</si>
  <si>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</si>
  <si>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</si>
  <si>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</si>
  <si>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</si>
  <si>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</si>
  <si>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</si>
  <si>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</si>
  <si>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</si>
  <si>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</si>
  <si>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</si>
  <si>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</si>
  <si>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</si>
  <si>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</si>
  <si>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</si>
  <si>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</si>
  <si>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</si>
  <si>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</si>
  <si>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</si>
  <si>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</si>
  <si>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</si>
  <si>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</si>
  <si>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</si>
  <si>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</si>
  <si>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</si>
  <si>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</si>
  <si>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</si>
  <si>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</si>
  <si>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</si>
  <si>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</si>
  <si>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</si>
  <si>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</si>
  <si>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</si>
  <si>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</si>
  <si>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</si>
  <si>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</si>
  <si>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</si>
  <si>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</si>
  <si>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</si>
  <si>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</si>
  <si>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</si>
  <si>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</si>
  <si>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</si>
  <si>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</si>
  <si>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</si>
  <si>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</si>
  <si>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</si>
  <si>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</si>
  <si>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</si>
  <si>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</si>
  <si>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</si>
  <si>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</si>
  <si>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</si>
  <si>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</si>
  <si>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</si>
  <si>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</si>
  <si>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</si>
  <si>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</si>
  <si>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</si>
  <si>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</si>
  <si>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</si>
  <si>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</si>
  <si>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</si>
  <si>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</si>
  <si>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</si>
  <si>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</si>
  <si>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</si>
  <si>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</si>
  <si>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</si>
  <si>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</si>
  <si>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</si>
  <si>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</si>
  <si>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</si>
  <si>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</si>
  <si>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</si>
  <si>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</si>
  <si>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</si>
  <si>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</si>
  <si>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</si>
  <si>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</si>
  <si>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</si>
  <si>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</si>
  <si>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</si>
  <si>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</si>
  <si>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</si>
  <si>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</si>
  <si>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</si>
  <si>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</si>
  <si>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</si>
  <si>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</si>
  <si>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</si>
  <si>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</si>
  <si>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</si>
  <si>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</si>
  <si>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</si>
  <si>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</si>
  <si>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</si>
  <si>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</si>
  <si>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</si>
  <si>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</si>
  <si>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</si>
  <si>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</si>
  <si>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</si>
  <si>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</si>
  <si>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</si>
  <si>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</si>
  <si>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</si>
  <si>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</si>
  <si>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</si>
  <si>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</si>
  <si>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</si>
  <si>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</si>
  <si>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</si>
  <si>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</si>
  <si>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</si>
  <si>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</si>
  <si>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</si>
  <si>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</si>
  <si>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</si>
  <si>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</si>
  <si>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</si>
  <si>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</si>
  <si>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</si>
  <si>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</si>
  <si>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</si>
  <si>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</si>
  <si>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</si>
  <si>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</si>
  <si>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</si>
  <si>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</si>
  <si>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</si>
  <si>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</si>
  <si>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</si>
  <si>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</si>
  <si>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</si>
  <si>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</si>
  <si>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</si>
  <si>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</si>
  <si>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</si>
  <si>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</si>
  <si>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</si>
  <si>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</si>
  <si>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</si>
  <si>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</si>
  <si>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</si>
  <si>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</si>
  <si>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</si>
  <si>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</si>
  <si>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</si>
  <si>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</si>
  <si>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</si>
  <si>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</si>
  <si>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</si>
  <si>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</si>
  <si>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</si>
  <si>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</si>
  <si>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</si>
  <si>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</si>
  <si>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</si>
  <si>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</si>
  <si>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</si>
  <si>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</si>
  <si>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</si>
  <si>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</si>
  <si>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</si>
  <si>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</si>
  <si>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</si>
  <si>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</si>
  <si>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</si>
  <si>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</si>
  <si>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</si>
  <si>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</si>
  <si>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</si>
  <si>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</si>
  <si>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</si>
  <si>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</si>
  <si>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</si>
  <si>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</si>
  <si>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</si>
  <si>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</si>
  <si>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</si>
  <si>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</si>
  <si>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</si>
  <si>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</si>
  <si>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</si>
  <si>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</si>
  <si>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</si>
  <si>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</si>
  <si>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</si>
  <si>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</si>
  <si>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</si>
  <si>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</si>
  <si>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</si>
  <si>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</si>
  <si>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</si>
  <si>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</si>
  <si>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</si>
  <si>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</si>
  <si>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</si>
  <si>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</si>
  <si>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</si>
  <si>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</si>
  <si>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</si>
  <si>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</si>
  <si>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</si>
  <si>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</si>
  <si>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</si>
  <si>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</si>
  <si>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</si>
  <si>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</si>
  <si>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</si>
  <si>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</si>
  <si>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</si>
  <si>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</si>
  <si>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</si>
  <si>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</si>
  <si>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</si>
  <si>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</si>
  <si>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</si>
  <si>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</si>
  <si>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</si>
  <si>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</si>
  <si>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</si>
  <si>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</si>
  <si>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</si>
  <si>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</si>
  <si>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</si>
  <si>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</si>
  <si>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</si>
  <si>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</si>
  <si>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</si>
  <si>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</si>
  <si>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</si>
  <si>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</si>
  <si>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</si>
  <si>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</si>
  <si>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</si>
  <si>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</si>
  <si>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</si>
  <si>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</si>
  <si>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</si>
  <si>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</si>
  <si>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</si>
  <si>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</si>
  <si>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</si>
  <si>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</si>
  <si>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</si>
  <si>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</si>
  <si>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</si>
  <si>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</si>
  <si>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</si>
  <si>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</si>
  <si>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</si>
  <si>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</si>
  <si>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</si>
  <si>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</si>
  <si>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</si>
  <si>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</si>
  <si>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</si>
  <si>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</si>
  <si>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</si>
  <si>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</si>
  <si>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</si>
  <si>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</si>
  <si>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</si>
  <si>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</si>
  <si>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</si>
  <si>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</si>
  <si>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</si>
  <si>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</si>
  <si>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</si>
  <si>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</si>
  <si>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</si>
  <si>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</si>
  <si>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</si>
  <si>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</si>
  <si>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</si>
  <si>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</si>
  <si>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</si>
  <si>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</si>
  <si>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</si>
  <si>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</si>
  <si>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</si>
  <si>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</si>
  <si>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</si>
  <si>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</si>
  <si>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</si>
  <si>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</si>
  <si>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</si>
  <si>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</si>
  <si>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</si>
  <si>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</si>
  <si>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</si>
  <si>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</si>
  <si>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</si>
  <si>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</si>
  <si>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</si>
  <si>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</si>
  <si>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</si>
  <si>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</si>
  <si>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</si>
  <si>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</si>
  <si>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</si>
  <si>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</si>
  <si>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</si>
  <si>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</si>
  <si>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</si>
  <si>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</si>
  <si>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</si>
  <si>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</si>
  <si>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</si>
  <si>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</si>
  <si>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</si>
  <si>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</si>
  <si>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</si>
  <si>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</si>
  <si>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</si>
  <si>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</si>
  <si>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</si>
  <si>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</si>
  <si>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</si>
  <si>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</si>
  <si>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</si>
  <si>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</si>
  <si>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</si>
  <si>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</si>
  <si>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</si>
  <si>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</si>
  <si>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</si>
  <si>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</si>
  <si>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</si>
  <si>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</si>
  <si>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</si>
  <si>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</si>
  <si>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</si>
  <si>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</si>
  <si>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</si>
  <si>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</si>
  <si>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</si>
  <si>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</si>
  <si>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</si>
  <si>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</si>
  <si>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</si>
  <si>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</si>
  <si>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</si>
  <si>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</si>
  <si>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</si>
  <si>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</si>
  <si>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</si>
  <si>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</si>
  <si>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</si>
  <si>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</si>
  <si>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</si>
  <si>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</si>
  <si>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</si>
  <si>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</si>
  <si>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</si>
  <si>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</si>
  <si>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</si>
  <si>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</si>
  <si>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</si>
  <si>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</si>
  <si>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</si>
  <si>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</si>
  <si>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</si>
  <si>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</si>
  <si>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</si>
  <si>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</si>
  <si>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</si>
  <si>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</si>
  <si>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</si>
  <si>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</si>
  <si>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</si>
  <si>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</si>
  <si>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</si>
  <si>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</si>
  <si>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</si>
  <si>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</si>
  <si>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</si>
  <si>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</si>
  <si>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</si>
  <si>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</si>
  <si>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</si>
  <si>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</si>
  <si>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</si>
  <si>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</si>
  <si>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</si>
  <si>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</si>
  <si>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</si>
  <si>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</si>
  <si>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</si>
  <si>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</si>
  <si>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</si>
  <si>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</si>
  <si>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</si>
  <si>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</si>
  <si>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</si>
  <si>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</si>
  <si>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</si>
  <si>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</si>
  <si>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</si>
  <si>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</si>
  <si>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</si>
  <si>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</si>
  <si>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</si>
  <si>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</si>
  <si>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</si>
  <si>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</si>
  <si>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</si>
  <si>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</si>
  <si>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</si>
  <si>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</si>
  <si>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</si>
  <si>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</si>
  <si>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</si>
  <si>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</si>
  <si>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</si>
  <si>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</si>
  <si>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</si>
  <si>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</si>
  <si>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</si>
  <si>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</si>
  <si>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</si>
  <si>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</si>
  <si>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</si>
  <si>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</si>
  <si>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</si>
  <si>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</si>
  <si>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</si>
  <si>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</si>
  <si>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</si>
  <si>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</si>
  <si>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</si>
  <si>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</si>
  <si>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</si>
  <si>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</si>
  <si>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</si>
  <si>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</si>
  <si>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</si>
  <si>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</si>
  <si>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</si>
  <si>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</si>
  <si>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</si>
  <si>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</si>
  <si>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</si>
  <si>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</si>
  <si>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</si>
  <si>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</si>
  <si>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</si>
  <si>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</si>
  <si>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</si>
  <si>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</si>
  <si>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</si>
  <si>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</si>
  <si>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</si>
  <si>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</si>
  <si>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</si>
  <si>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</si>
  <si>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</si>
  <si>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</si>
  <si>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</si>
  <si>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</si>
  <si>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</si>
  <si>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</si>
  <si>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</si>
  <si>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</si>
  <si>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</si>
  <si>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</si>
  <si>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</si>
  <si>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</si>
  <si>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</si>
  <si>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</si>
  <si>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</si>
  <si>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</si>
  <si>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</si>
  <si>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</si>
  <si>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</si>
  <si>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</si>
  <si>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</si>
  <si>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</si>
  <si>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</si>
  <si>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</si>
  <si>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</si>
  <si>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</si>
  <si>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</si>
  <si>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</si>
  <si>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</si>
  <si>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</si>
  <si>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</si>
  <si>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</si>
  <si>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</si>
  <si>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</si>
  <si>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</si>
  <si>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</si>
  <si>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</si>
  <si>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</si>
  <si>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</si>
  <si>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</si>
  <si>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</si>
  <si>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</si>
  <si>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</si>
  <si>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</si>
  <si>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</si>
  <si>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</si>
  <si>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</si>
  <si>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</si>
  <si>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</si>
  <si>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</si>
  <si>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</si>
  <si>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</si>
  <si>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</si>
  <si>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</si>
  <si>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</si>
  <si>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</si>
  <si>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</si>
  <si>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</si>
  <si>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</si>
  <si>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</si>
  <si>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</si>
  <si>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</si>
  <si>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</si>
  <si>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</si>
  <si>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</si>
  <si>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</si>
  <si>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</si>
  <si>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</si>
  <si>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</si>
  <si>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</si>
  <si>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</si>
  <si>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</si>
  <si>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</si>
  <si>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</si>
  <si>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</si>
  <si>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</si>
  <si>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</si>
  <si>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</si>
  <si>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</si>
  <si>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</si>
  <si>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</si>
  <si>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</si>
  <si>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</si>
  <si>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</si>
  <si>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</si>
  <si>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</si>
  <si>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</si>
  <si>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</si>
  <si>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</si>
  <si>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</si>
  <si>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</si>
  <si>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</si>
  <si>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</si>
  <si>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</si>
  <si>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</si>
  <si>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</si>
  <si>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</si>
  <si>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</si>
  <si>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</si>
  <si>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</si>
  <si>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</si>
  <si>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</si>
  <si>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</si>
  <si>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</si>
  <si>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</si>
  <si>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</si>
  <si>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</si>
  <si>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</si>
  <si>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</si>
  <si>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</si>
  <si>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</si>
  <si>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</si>
  <si>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</si>
  <si>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</si>
  <si>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</si>
  <si>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</si>
  <si>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</si>
  <si>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</si>
  <si>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</si>
  <si>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</si>
  <si>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</si>
  <si>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</si>
  <si>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</si>
  <si>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</si>
  <si>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</si>
  <si>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</si>
  <si>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</si>
  <si>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</si>
  <si>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</si>
  <si>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</si>
  <si>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</si>
  <si>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</si>
  <si>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</si>
  <si>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</si>
  <si>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</si>
  <si>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</si>
  <si>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</si>
  <si>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</si>
  <si>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</si>
  <si>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</si>
  <si>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</si>
  <si>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</si>
  <si>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</si>
  <si>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</si>
  <si>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</si>
  <si>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</si>
  <si>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</si>
  <si>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</si>
  <si>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</si>
  <si>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</si>
  <si>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</si>
  <si>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</si>
  <si>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</si>
  <si>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</si>
  <si>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</si>
  <si>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</si>
  <si>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</si>
  <si>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</si>
  <si>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</si>
  <si>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</si>
  <si>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</si>
  <si>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</si>
  <si>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</si>
  <si>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</si>
  <si>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</si>
  <si>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</si>
  <si>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</si>
  <si>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</si>
  <si>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</si>
  <si>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</si>
  <si>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</si>
  <si>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</si>
  <si>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</si>
  <si>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</si>
  <si>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</si>
  <si>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</si>
  <si>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</si>
  <si>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</si>
  <si>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</si>
  <si>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</si>
  <si>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</si>
  <si>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</si>
  <si>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</si>
  <si>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</si>
  <si>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</si>
  <si>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</si>
  <si>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</si>
  <si>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</si>
  <si>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</si>
  <si>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</si>
  <si>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</si>
  <si>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</si>
  <si>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</si>
  <si>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</si>
  <si>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</si>
  <si>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</si>
  <si>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</si>
  <si>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</si>
  <si>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</si>
  <si>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</si>
  <si>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</si>
  <si>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</si>
  <si>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</si>
  <si>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</si>
  <si>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</si>
  <si>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</si>
  <si>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</si>
  <si>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</si>
  <si>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</si>
  <si>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</si>
  <si>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</si>
  <si>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</si>
  <si>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</si>
  <si>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</si>
  <si>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</si>
  <si>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</si>
  <si>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</si>
  <si>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</si>
  <si>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</si>
  <si>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</si>
  <si>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</si>
  <si>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</si>
  <si>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</si>
  <si>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</si>
  <si>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</si>
  <si>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</si>
  <si>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</si>
  <si>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</si>
  <si>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</si>
  <si>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</si>
  <si>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</si>
  <si>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</si>
  <si>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</si>
  <si>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</si>
  <si>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</si>
  <si>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</si>
  <si>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</si>
  <si>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</si>
  <si>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</si>
  <si>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</si>
  <si>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</si>
  <si>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</si>
  <si>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</si>
  <si>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</si>
  <si>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</si>
  <si>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</si>
  <si>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</si>
  <si>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</si>
  <si>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</si>
  <si>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</si>
  <si>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</si>
  <si>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</si>
  <si>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</si>
  <si>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</si>
  <si>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</si>
  <si>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</si>
  <si>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</si>
  <si>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</si>
  <si>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</si>
  <si>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</si>
  <si>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</si>
  <si>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</si>
  <si>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</si>
  <si>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</si>
  <si>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</si>
  <si>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</si>
  <si>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</si>
  <si>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</si>
  <si>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</si>
  <si>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</si>
  <si>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</si>
  <si>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</si>
  <si>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</si>
  <si>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</si>
  <si>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</si>
  <si>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</si>
  <si>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</si>
  <si>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</si>
  <si>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</si>
  <si>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</si>
  <si>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</si>
  <si>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</si>
  <si>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</si>
  <si>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</si>
  <si>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</si>
  <si>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</si>
  <si>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</si>
  <si>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</si>
  <si>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</si>
  <si>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</si>
  <si>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</si>
  <si>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</si>
  <si>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</si>
  <si>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</si>
  <si>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</si>
  <si>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</si>
  <si>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</si>
  <si>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</si>
  <si>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</si>
  <si>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</si>
  <si>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</si>
  <si>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</si>
  <si>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</si>
  <si>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</si>
  <si>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</si>
  <si>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</si>
  <si>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</si>
  <si>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</si>
  <si>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</si>
  <si>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</si>
  <si>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</si>
  <si>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</si>
  <si>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</si>
  <si>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</si>
  <si>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</si>
  <si>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</si>
  <si>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</si>
  <si>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</si>
  <si>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</si>
  <si>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</si>
  <si>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</si>
  <si>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</si>
  <si>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</si>
  <si>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</si>
  <si>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</si>
  <si>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</si>
  <si>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</si>
  <si>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</si>
  <si>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</si>
  <si>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</si>
  <si>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</si>
  <si>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</si>
  <si>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</si>
  <si>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</si>
  <si>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</si>
  <si>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</si>
  <si>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</si>
  <si>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</si>
  <si>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</si>
  <si>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</si>
  <si>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</si>
  <si>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</si>
  <si>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</si>
  <si>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</si>
  <si>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</si>
  <si>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</si>
  <si>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</si>
  <si>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</si>
  <si>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</si>
  <si>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</si>
  <si>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</si>
  <si>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</si>
  <si>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</si>
  <si>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</si>
  <si>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</si>
  <si>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</si>
  <si>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</si>
  <si>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</si>
  <si>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</si>
  <si>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</si>
  <si>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</si>
  <si>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</si>
  <si>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</si>
  <si>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</si>
  <si>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</si>
  <si>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</si>
  <si>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</si>
  <si>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</si>
  <si>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</si>
  <si>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</si>
  <si>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</si>
  <si>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</si>
  <si>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</si>
  <si>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</si>
  <si>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</si>
  <si>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</si>
  <si>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</si>
  <si>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</si>
  <si>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</si>
  <si>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</si>
  <si>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</si>
  <si>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</si>
  <si>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</si>
  <si>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</si>
  <si>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</si>
  <si>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</si>
  <si>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</si>
  <si>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</si>
  <si>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</si>
  <si>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</si>
  <si>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</si>
  <si>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</si>
  <si>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</si>
  <si>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</si>
  <si>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</si>
  <si>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</si>
  <si>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</si>
  <si>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</si>
  <si>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</si>
  <si>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</si>
  <si>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</si>
  <si>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</si>
  <si>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</si>
  <si>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</si>
  <si>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</si>
  <si>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</si>
  <si>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</si>
  <si>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</si>
  <si>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</si>
  <si>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</si>
  <si>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</si>
  <si>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</si>
  <si>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</si>
  <si>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</si>
  <si>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</si>
  <si>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</si>
  <si>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</si>
  <si>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</si>
  <si>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</si>
  <si>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</si>
  <si>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</si>
  <si>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</si>
  <si>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</si>
  <si>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</si>
  <si>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</si>
  <si>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</si>
  <si>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</si>
  <si>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</si>
  <si>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</si>
  <si>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</si>
  <si>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</si>
  <si>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</si>
  <si>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</si>
  <si>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</si>
  <si>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</si>
  <si>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</si>
  <si>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</si>
  <si>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</si>
  <si>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</si>
  <si>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</si>
  <si>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</si>
  <si>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</si>
  <si>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</si>
  <si>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</si>
  <si>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</si>
  <si>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</si>
  <si>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</si>
  <si>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</si>
  <si>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</si>
  <si>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</si>
  <si>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</si>
  <si>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</si>
  <si>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</si>
  <si>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</si>
  <si>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</si>
  <si>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</si>
  <si>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</si>
  <si>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</si>
  <si>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</si>
  <si>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</si>
  <si>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</si>
  <si>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</si>
  <si>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</si>
  <si>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</si>
  <si>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</si>
  <si>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</si>
  <si>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</si>
  <si>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</si>
  <si>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</si>
  <si>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</si>
  <si>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</si>
  <si>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</si>
  <si>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</si>
  <si>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</si>
  <si>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</si>
  <si>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</si>
  <si>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</si>
  <si>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</si>
  <si>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</si>
  <si>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</si>
  <si>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</si>
  <si>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</si>
  <si>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</si>
  <si>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</si>
  <si>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</si>
  <si>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</si>
  <si>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</si>
  <si>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</si>
  <si>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</si>
  <si>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</si>
  <si>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</si>
  <si>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</si>
  <si>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</si>
  <si>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</si>
  <si>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</si>
  <si>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</si>
  <si>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</si>
  <si>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</si>
  <si>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</si>
  <si>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</si>
  <si>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</si>
  <si>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</si>
  <si>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</si>
  <si>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</si>
  <si>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</si>
  <si>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</si>
  <si>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</si>
  <si>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</si>
  <si>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</si>
  <si>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</si>
  <si>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</si>
  <si>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</si>
  <si>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</si>
  <si>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</si>
  <si>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</si>
  <si>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</si>
  <si>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</si>
  <si>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</si>
  <si>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</si>
  <si>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</si>
  <si>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</si>
  <si>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</si>
  <si>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</si>
  <si>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</si>
  <si>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</si>
  <si>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</si>
  <si>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</si>
  <si>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</si>
  <si>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</si>
  <si>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</si>
  <si>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</si>
  <si>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</si>
  <si>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</si>
  <si>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</si>
  <si>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</si>
  <si>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</si>
  <si>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</si>
  <si>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</si>
  <si>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</si>
  <si>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</si>
  <si>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</si>
  <si>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</si>
  <si>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</si>
  <si>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</si>
  <si>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</si>
  <si>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</si>
  <si>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</si>
  <si>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</si>
  <si>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</si>
  <si>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</si>
  <si>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</si>
  <si>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</si>
  <si>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</si>
  <si>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</si>
  <si>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</si>
  <si>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</si>
  <si>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</si>
  <si>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</si>
  <si>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</si>
  <si>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</si>
  <si>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</si>
  <si>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</si>
  <si>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</si>
  <si>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</si>
  <si>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</si>
  <si>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</si>
  <si>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</si>
  <si>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</si>
  <si>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</si>
  <si>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</si>
  <si>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</si>
  <si>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</si>
  <si>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</si>
  <si>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</si>
  <si>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</si>
  <si>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</si>
  <si>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</si>
  <si>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</si>
  <si>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</si>
  <si>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</si>
  <si>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</si>
  <si>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</si>
  <si>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</si>
  <si>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</si>
  <si>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</si>
  <si>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</si>
  <si>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</si>
  <si>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</si>
  <si>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</si>
  <si>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</si>
  <si>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</si>
  <si>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</si>
  <si>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</si>
  <si>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</si>
  <si>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</si>
  <si>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</si>
  <si>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</si>
  <si>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</si>
  <si>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</si>
  <si>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</si>
  <si>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</si>
  <si>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</si>
  <si>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</si>
  <si>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</si>
  <si>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</si>
  <si>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</si>
  <si>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</si>
  <si>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</si>
  <si>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</si>
  <si>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</si>
  <si>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</si>
  <si>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</si>
  <si>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</si>
  <si>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</si>
  <si>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</si>
  <si>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</si>
  <si>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</si>
  <si>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</si>
  <si>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</si>
  <si>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</si>
  <si>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</si>
  <si>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</si>
  <si>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</si>
  <si>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</si>
  <si>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</si>
  <si>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</si>
  <si>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</si>
  <si>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</si>
  <si>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</si>
  <si>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</si>
  <si>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</si>
  <si>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</si>
  <si>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</si>
  <si>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</si>
  <si>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</si>
  <si>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</si>
  <si>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</si>
  <si>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</si>
  <si>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</si>
  <si>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</si>
  <si>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</si>
  <si>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</si>
  <si>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</si>
  <si>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</si>
  <si>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</si>
  <si>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</si>
  <si>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</si>
  <si>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</si>
  <si>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</si>
  <si>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</si>
  <si>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</si>
  <si>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</si>
  <si>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</si>
  <si>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</si>
  <si>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</si>
  <si>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</si>
  <si>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</si>
  <si>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</si>
  <si>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</si>
  <si>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</si>
  <si>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</si>
  <si>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</si>
  <si>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</si>
  <si>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</si>
  <si>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</si>
  <si>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</si>
  <si>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</si>
  <si>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</si>
  <si>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</si>
  <si>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</si>
  <si>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</si>
  <si>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</si>
  <si>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</si>
  <si>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</si>
  <si>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</si>
  <si>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</si>
  <si>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</si>
  <si>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</si>
  <si>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</si>
  <si>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</si>
  <si>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</si>
  <si>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</si>
  <si>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</si>
  <si>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</si>
  <si>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</si>
  <si>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</si>
  <si>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</si>
  <si>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</si>
  <si>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</si>
  <si>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</si>
  <si>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</si>
  <si>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</si>
  <si>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</si>
  <si>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</si>
  <si>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</si>
  <si>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</si>
  <si>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</si>
  <si>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</si>
  <si>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</si>
  <si>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</si>
  <si>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</si>
  <si>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</si>
  <si>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</si>
  <si>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</si>
  <si>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</si>
  <si>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</si>
  <si>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</si>
  <si>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</si>
  <si>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</si>
  <si>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</si>
  <si>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</si>
  <si>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</si>
  <si>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</si>
  <si>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</si>
  <si>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</si>
  <si>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</si>
  <si>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</si>
  <si>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</si>
  <si>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</si>
  <si>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</si>
  <si>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</si>
  <si>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</si>
  <si>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</si>
  <si>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</si>
  <si>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</si>
  <si>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</si>
  <si>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</si>
  <si>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</si>
  <si>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</si>
  <si>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</si>
  <si>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</si>
  <si>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</si>
  <si>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</si>
  <si>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</si>
  <si>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</si>
  <si>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</si>
  <si>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</si>
  <si>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</si>
  <si>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</si>
  <si>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</si>
  <si>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</si>
  <si>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</si>
  <si>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</si>
  <si>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</si>
  <si>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</si>
  <si>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</si>
  <si>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</si>
  <si>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</si>
  <si>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</si>
  <si>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</si>
  <si>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</si>
  <si>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</si>
  <si>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</si>
  <si>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</si>
  <si>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</si>
  <si>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</si>
  <si>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</si>
  <si>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</si>
  <si>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</si>
  <si>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</si>
  <si>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</si>
  <si>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</si>
  <si>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</si>
  <si>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</si>
  <si>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</si>
  <si>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</si>
  <si>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</si>
  <si>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</si>
  <si>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</si>
  <si>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</si>
  <si>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</si>
  <si>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</si>
  <si>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</si>
  <si>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</si>
  <si>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</si>
  <si>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</si>
  <si>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</si>
  <si>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</si>
  <si>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</si>
  <si>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</si>
  <si>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</si>
  <si>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</si>
  <si>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</si>
  <si>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</si>
  <si>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</si>
  <si>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</si>
  <si>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</si>
  <si>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</si>
  <si>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</si>
  <si>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</si>
  <si>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</si>
  <si>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</si>
  <si>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</si>
  <si>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</si>
  <si>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</si>
  <si>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</si>
  <si>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</si>
  <si>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</si>
  <si>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</si>
  <si>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</si>
  <si>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</si>
  <si>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</si>
  <si>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</si>
  <si>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</si>
  <si>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</si>
  <si>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</si>
  <si>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</si>
  <si>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</si>
  <si>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</si>
  <si>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</si>
  <si>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</si>
  <si>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</si>
  <si>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</si>
  <si>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</si>
  <si>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</si>
  <si>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</si>
  <si>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</si>
  <si>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</si>
  <si>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</si>
  <si>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</si>
  <si>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</si>
  <si>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</si>
  <si>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</si>
  <si>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</si>
  <si>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</si>
  <si>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</si>
  <si>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</si>
  <si>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</si>
  <si>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</si>
  <si>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</si>
  <si>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</si>
  <si>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</si>
  <si>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</si>
  <si>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</si>
  <si>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</si>
  <si>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</si>
  <si>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</si>
  <si>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</si>
  <si>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</si>
  <si>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</si>
  <si>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</si>
  <si>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</si>
  <si>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</si>
  <si>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</si>
  <si>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</si>
  <si>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</si>
  <si>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</si>
  <si>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</si>
  <si>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</si>
  <si>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</si>
  <si>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</si>
  <si>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</si>
  <si>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</si>
  <si>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</si>
  <si>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</si>
  <si>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</si>
  <si>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</si>
  <si>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</si>
  <si>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</si>
  <si>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</si>
  <si>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</si>
  <si>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</si>
  <si>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</si>
  <si>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</si>
  <si>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</si>
  <si>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</si>
  <si>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</si>
  <si>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</si>
  <si>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</si>
  <si>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</si>
  <si>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</si>
  <si>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</si>
  <si>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</si>
  <si>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</si>
  <si>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</si>
  <si>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</si>
  <si>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</si>
  <si>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</si>
  <si>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</si>
  <si>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</si>
  <si>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</si>
  <si>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</si>
  <si>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</si>
  <si>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</si>
  <si>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</si>
  <si>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</si>
  <si>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</si>
  <si>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</si>
  <si>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</si>
  <si>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</si>
  <si>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</si>
  <si>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</si>
  <si>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</si>
  <si>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</si>
  <si>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</si>
  <si>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</si>
  <si>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</si>
  <si>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</si>
  <si>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</si>
  <si>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</si>
  <si>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</si>
  <si>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</si>
  <si>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</si>
  <si>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</si>
  <si>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</si>
  <si>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</si>
  <si>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</si>
  <si>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</si>
  <si>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</si>
  <si>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</si>
  <si>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</si>
  <si>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</si>
  <si>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</si>
  <si>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</si>
  <si>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</si>
  <si>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</si>
  <si>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</si>
  <si>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</si>
  <si>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</si>
  <si>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</si>
  <si>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</si>
  <si>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</si>
  <si>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</si>
  <si>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</si>
  <si>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</si>
  <si>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</si>
  <si>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</si>
  <si>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</si>
  <si>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</si>
  <si>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</si>
  <si>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</si>
  <si>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</si>
  <si>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</si>
  <si>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</si>
  <si>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</si>
  <si>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</si>
  <si>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</si>
  <si>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</si>
  <si>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</si>
  <si>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</si>
  <si>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</si>
  <si>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</si>
  <si>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</si>
  <si>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</si>
  <si>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</si>
  <si>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</si>
  <si>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</si>
  <si>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</si>
  <si>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</si>
  <si>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</si>
  <si>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</si>
  <si>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</si>
  <si>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</si>
  <si>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</si>
  <si>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</si>
  <si>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</si>
  <si>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</si>
  <si>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</si>
  <si>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</si>
  <si>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</si>
  <si>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</si>
  <si>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</si>
  <si>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</si>
  <si>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</si>
  <si>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</si>
  <si>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</si>
  <si>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</si>
  <si>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</si>
  <si>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</si>
  <si>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</si>
  <si>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</si>
  <si>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</si>
  <si>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</si>
  <si>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</si>
  <si>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</si>
  <si>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</si>
  <si>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</si>
  <si>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</si>
  <si>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</si>
  <si>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</si>
  <si>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</si>
  <si>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</si>
  <si>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</si>
  <si>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</si>
  <si>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</si>
  <si>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</si>
  <si>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</si>
  <si>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</si>
  <si>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</si>
  <si>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</si>
  <si>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</si>
  <si>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</si>
  <si>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</si>
  <si>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</si>
  <si>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</si>
  <si>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</si>
  <si>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</si>
  <si>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</si>
  <si>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</si>
  <si>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</si>
  <si>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</si>
  <si>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</si>
  <si>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</si>
  <si>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</si>
  <si>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</si>
  <si>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</si>
  <si>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</si>
  <si>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</si>
  <si>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</si>
  <si>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</si>
  <si>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</si>
  <si>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</si>
  <si>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</si>
  <si>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</si>
  <si>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</si>
  <si>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</si>
  <si>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</si>
  <si>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</si>
  <si>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</si>
  <si>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</si>
  <si>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</si>
  <si>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</si>
  <si>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</si>
  <si>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</si>
  <si>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</si>
  <si>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</si>
  <si>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</si>
  <si>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</si>
  <si>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</si>
  <si>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</si>
  <si>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</si>
  <si>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</si>
  <si>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</si>
  <si>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</si>
  <si>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</si>
  <si>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</si>
  <si>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</si>
  <si>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</si>
  <si>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</si>
  <si>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</si>
  <si>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</si>
  <si>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</si>
  <si>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</si>
  <si>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</si>
  <si>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</si>
  <si>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</si>
  <si>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</si>
  <si>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</si>
  <si>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</si>
  <si>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</si>
  <si>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</si>
  <si>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</si>
  <si>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</si>
  <si>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</si>
  <si>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</si>
  <si>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</si>
  <si>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</si>
  <si>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</si>
  <si>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</si>
  <si>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</si>
  <si>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</si>
  <si>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</si>
  <si>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</si>
  <si>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</si>
  <si>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</si>
  <si>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</si>
  <si>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</si>
  <si>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</si>
  <si>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</si>
  <si>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</si>
  <si>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</si>
  <si>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</si>
  <si>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</si>
  <si>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</si>
  <si>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</si>
  <si>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</si>
  <si>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</si>
  <si>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</si>
  <si>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</si>
  <si>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</si>
  <si>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</si>
  <si>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</si>
  <si>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</si>
  <si>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</si>
  <si>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</si>
  <si>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</si>
  <si>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</si>
  <si>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</si>
  <si>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</si>
  <si>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</si>
  <si>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</si>
  <si>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</si>
  <si>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</si>
  <si>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</si>
  <si>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</si>
  <si>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</si>
  <si>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</si>
  <si>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</si>
  <si>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</si>
  <si>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</si>
  <si>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</si>
  <si>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</si>
  <si>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</si>
  <si>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</si>
  <si>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</si>
  <si>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</si>
  <si>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</si>
  <si>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</si>
  <si>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</si>
  <si>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</si>
  <si>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</si>
  <si>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</si>
  <si>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</si>
  <si>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</si>
  <si>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</si>
  <si>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</si>
  <si>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</si>
  <si>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</si>
  <si>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</si>
  <si>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</si>
  <si>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</si>
  <si>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</si>
  <si>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</si>
  <si>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</si>
  <si>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</si>
  <si>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</si>
  <si>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</si>
  <si>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</si>
  <si>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</si>
  <si>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</si>
  <si>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</si>
  <si>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</si>
  <si>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</si>
  <si>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</si>
  <si>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</si>
  <si>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</si>
  <si>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</si>
  <si>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</si>
  <si>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</si>
  <si>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</si>
  <si>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</si>
  <si>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</si>
  <si>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</si>
  <si>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</si>
  <si>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</si>
  <si>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</si>
  <si>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</si>
  <si>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</si>
  <si>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</si>
  <si>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</si>
  <si>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</si>
  <si>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</si>
  <si>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</si>
  <si>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</si>
  <si>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</si>
  <si>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</si>
  <si>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</si>
  <si>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</si>
  <si>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</si>
  <si>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</si>
  <si>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</si>
  <si>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</si>
  <si>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</si>
  <si>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</si>
  <si>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</si>
  <si>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</si>
  <si>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</si>
  <si>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</si>
  <si>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</si>
  <si>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</si>
  <si>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</si>
  <si>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</si>
  <si>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</si>
  <si>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</si>
  <si>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</si>
  <si>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</si>
  <si>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</si>
  <si>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</si>
  <si>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</si>
  <si>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</si>
  <si>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</si>
  <si>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</si>
  <si>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</si>
  <si>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</si>
  <si>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</si>
  <si>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</si>
  <si>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</si>
  <si>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</si>
  <si>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</si>
  <si>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</si>
  <si>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</si>
  <si>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</si>
  <si>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</si>
  <si>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</si>
  <si>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</si>
  <si>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</si>
  <si>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</si>
  <si>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</si>
  <si>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</si>
  <si>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</si>
  <si>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</si>
  <si>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</si>
  <si>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</si>
  <si>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</si>
  <si>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</si>
  <si>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</si>
  <si>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</si>
  <si>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</si>
  <si>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</si>
  <si>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</si>
  <si>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</si>
  <si>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</si>
  <si>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</si>
  <si>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</si>
  <si>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</si>
  <si>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</si>
  <si>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</si>
  <si>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</si>
  <si>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</si>
  <si>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</si>
  <si>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</si>
  <si>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</si>
  <si>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</si>
  <si>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</si>
  <si>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</si>
  <si>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</si>
  <si>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</si>
  <si>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</si>
  <si>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</si>
  <si>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</si>
  <si>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</si>
  <si>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</si>
  <si>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</si>
  <si>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</si>
  <si>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</si>
  <si>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</si>
  <si>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</si>
  <si>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</si>
  <si>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</si>
  <si>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</si>
  <si>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</si>
  <si>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</si>
  <si>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</si>
  <si>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</si>
  <si>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</si>
  <si>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</si>
  <si>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</si>
  <si>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</si>
  <si>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</si>
  <si>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</si>
  <si>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</si>
  <si>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</si>
  <si>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</si>
  <si>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</si>
  <si>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</si>
  <si>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</si>
  <si>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</si>
  <si>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</si>
  <si>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</si>
  <si>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</si>
  <si>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</si>
  <si>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</si>
  <si>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</si>
  <si>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</si>
  <si>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</si>
  <si>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</si>
  <si>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</si>
  <si>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</si>
  <si>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</si>
  <si>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</si>
  <si>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</si>
  <si>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</si>
  <si>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</si>
  <si>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</si>
  <si>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</si>
  <si>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</si>
  <si>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</si>
  <si>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</si>
  <si>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</si>
  <si>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</si>
  <si>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</si>
  <si>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</si>
  <si>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</si>
  <si>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</si>
  <si>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</si>
  <si>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</si>
  <si>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</si>
  <si>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</si>
  <si>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</si>
  <si>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</si>
  <si>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</si>
  <si>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</si>
  <si>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</si>
  <si>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</si>
  <si>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</si>
  <si>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</si>
  <si>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</si>
  <si>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</si>
  <si>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</si>
  <si>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</si>
  <si>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</si>
  <si>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</si>
  <si>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</si>
  <si>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</si>
  <si>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</si>
  <si>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</si>
  <si>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</si>
  <si>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</si>
  <si>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</si>
  <si>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</si>
  <si>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</si>
  <si>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</si>
  <si>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</si>
  <si>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</si>
  <si>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</si>
  <si>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</si>
  <si>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</si>
  <si>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</si>
  <si>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</si>
  <si>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</si>
  <si>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</si>
  <si>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</si>
  <si>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</si>
  <si>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</si>
  <si>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</si>
  <si>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</si>
  <si>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</si>
  <si>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</si>
  <si>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</si>
  <si>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</si>
  <si>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</si>
  <si>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</si>
  <si>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</si>
  <si>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</si>
  <si>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</si>
  <si>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</si>
  <si>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</si>
  <si>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</si>
  <si>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</si>
  <si>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</si>
  <si>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</si>
  <si>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</si>
  <si>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</si>
  <si>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</si>
  <si>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</si>
  <si>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</si>
  <si>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</si>
  <si>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</si>
  <si>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</si>
  <si>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</si>
  <si>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</si>
  <si>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</si>
  <si>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</si>
  <si>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</si>
  <si>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</si>
  <si>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</si>
  <si>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</si>
  <si>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</si>
  <si>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</si>
  <si>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</si>
  <si>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</si>
  <si>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</si>
  <si>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</si>
  <si>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</si>
  <si>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</si>
  <si>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</si>
  <si>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</si>
  <si>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</si>
  <si>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</si>
  <si>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</si>
  <si>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</si>
  <si>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</si>
  <si>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</si>
  <si>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</si>
  <si>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</si>
  <si>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</si>
  <si>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</si>
  <si>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</si>
  <si>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</si>
  <si>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</si>
  <si>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</si>
  <si>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</si>
  <si>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</si>
  <si>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</si>
  <si>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</si>
  <si>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</si>
  <si>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</si>
  <si>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</si>
  <si>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</si>
  <si>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</si>
  <si>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</si>
  <si>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</si>
  <si>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</si>
  <si>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</si>
  <si>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</si>
  <si>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</si>
  <si>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</si>
  <si>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</si>
  <si>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</si>
  <si>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</si>
  <si>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</si>
  <si>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</si>
  <si>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</si>
  <si>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</si>
  <si>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</si>
  <si>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</si>
  <si>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</si>
  <si>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</si>
  <si>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</si>
  <si>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</si>
  <si>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</si>
  <si>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</si>
  <si>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</si>
  <si>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</si>
  <si>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</si>
  <si>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</si>
  <si>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</si>
  <si>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</si>
  <si>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</si>
  <si>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</si>
  <si>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</si>
  <si>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</si>
  <si>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</si>
  <si>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</si>
  <si>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</si>
  <si>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</si>
  <si>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</si>
  <si>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</si>
  <si>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</si>
  <si>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</si>
  <si>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</si>
  <si>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</si>
  <si>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</si>
  <si>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</si>
  <si>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</si>
  <si>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</si>
  <si>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</si>
  <si>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</si>
  <si>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</si>
  <si>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</si>
  <si>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</si>
  <si>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</si>
  <si>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</si>
  <si>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</si>
  <si>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</si>
  <si>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</si>
  <si>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</si>
  <si>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</si>
  <si>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</si>
  <si>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</si>
  <si>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</si>
  <si>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</si>
  <si>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</si>
  <si>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</si>
  <si>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</si>
  <si>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</si>
  <si>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</si>
  <si>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</si>
  <si>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</si>
  <si>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</si>
  <si>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</si>
  <si>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</si>
  <si>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</si>
  <si>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</si>
  <si>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</si>
  <si>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</si>
  <si>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</si>
  <si>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</si>
  <si>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</si>
  <si>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</si>
  <si>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</si>
  <si>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</si>
  <si>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</si>
  <si>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</si>
  <si>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</si>
  <si>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</si>
  <si>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</si>
  <si>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</si>
  <si>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</si>
  <si>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</si>
  <si>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</si>
  <si>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</si>
  <si>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</si>
  <si>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</si>
  <si>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</si>
  <si>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</si>
  <si>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</si>
  <si>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</si>
  <si>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</si>
  <si>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</si>
  <si>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</si>
  <si>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</si>
  <si>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</si>
  <si>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</si>
  <si>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</si>
  <si>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</si>
  <si>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</si>
  <si>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</si>
  <si>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</si>
  <si>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</si>
  <si>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</si>
  <si>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</si>
  <si>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</si>
  <si>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</si>
  <si>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</si>
  <si>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</si>
  <si>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</si>
  <si>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</si>
  <si>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</si>
  <si>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</si>
  <si>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</si>
  <si>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</si>
  <si>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</si>
  <si>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</si>
  <si>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</si>
  <si>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</si>
  <si>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</si>
  <si>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</si>
  <si>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</si>
  <si>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</si>
  <si>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</si>
  <si>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</si>
  <si>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</si>
  <si>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</si>
  <si>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</si>
  <si>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</si>
  <si>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</si>
  <si>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</si>
  <si>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</si>
  <si>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</si>
  <si>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</si>
  <si>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</si>
  <si>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</si>
  <si>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</si>
  <si>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</si>
  <si>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</si>
  <si>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</si>
  <si>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</si>
  <si>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</si>
  <si>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</si>
  <si>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</si>
  <si>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</si>
  <si>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</si>
  <si>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</si>
  <si>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</si>
  <si>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</si>
  <si>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</si>
  <si>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</si>
  <si>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</si>
  <si>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</si>
  <si>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</si>
  <si>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</si>
  <si>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</si>
  <si>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</si>
  <si>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</si>
  <si>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</si>
  <si>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</si>
  <si>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</si>
  <si>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</si>
  <si>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</si>
  <si>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</si>
  <si>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</si>
  <si>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</si>
  <si>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</si>
  <si>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</si>
  <si>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</si>
  <si>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</si>
  <si>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</si>
  <si>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</si>
  <si>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</si>
  <si>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</si>
  <si>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</si>
  <si>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</si>
  <si>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</si>
  <si>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</si>
  <si>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</si>
  <si>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</si>
  <si>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</si>
  <si>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</si>
  <si>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</si>
  <si>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</si>
  <si>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</si>
  <si>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</si>
  <si>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</si>
  <si>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</si>
  <si>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</si>
  <si>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</si>
  <si>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</si>
  <si>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</si>
  <si>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</si>
  <si>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</si>
  <si>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</si>
  <si>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</si>
  <si>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</si>
  <si>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</si>
  <si>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</si>
  <si>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</si>
  <si>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</si>
  <si>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</si>
  <si>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</si>
  <si>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</si>
  <si>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</si>
  <si>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</si>
  <si>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</si>
  <si>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</si>
  <si>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</si>
  <si>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</si>
  <si>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</si>
  <si>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</si>
  <si>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</si>
  <si>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</si>
  <si>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</si>
  <si>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</si>
  <si>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</si>
  <si>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</si>
  <si>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</si>
  <si>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</si>
  <si>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</si>
  <si>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</si>
  <si>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</si>
  <si>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</si>
  <si>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</si>
  <si>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</si>
  <si>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</si>
  <si>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</si>
  <si>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</si>
  <si>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</si>
  <si>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</si>
  <si>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</si>
  <si>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</si>
  <si>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</si>
  <si>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</si>
  <si>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</si>
  <si>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</si>
  <si>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</si>
  <si>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</si>
  <si>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</si>
  <si>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</si>
  <si>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</si>
  <si>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</si>
  <si>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</si>
  <si>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</si>
  <si>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</si>
  <si>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</si>
  <si>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</si>
  <si>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</si>
  <si>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</si>
  <si>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</si>
  <si>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</si>
  <si>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</si>
  <si>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</si>
  <si>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</si>
  <si>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</si>
  <si>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</si>
  <si>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</si>
  <si>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</si>
  <si>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</si>
  <si>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</si>
  <si>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</si>
  <si>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</si>
  <si>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</si>
  <si>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</si>
  <si>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</si>
  <si>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</si>
  <si>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</si>
  <si>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</si>
  <si>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</si>
  <si>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</si>
  <si>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</si>
  <si>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</si>
  <si>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</si>
  <si>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</si>
  <si>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</si>
  <si>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</si>
  <si>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</si>
  <si>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</si>
  <si>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</si>
  <si>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</si>
  <si>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</si>
  <si>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</si>
  <si>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</si>
  <si>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</si>
  <si>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</si>
  <si>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</si>
  <si>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</si>
  <si>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</si>
  <si>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</si>
  <si>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</si>
  <si>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</si>
  <si>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</si>
  <si>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</si>
  <si>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</si>
  <si>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</si>
  <si>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</si>
  <si>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</si>
  <si>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</si>
  <si>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</si>
  <si>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</si>
  <si>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</si>
  <si>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</si>
  <si>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</si>
  <si>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</si>
  <si>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</si>
  <si>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</si>
  <si>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</si>
  <si>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</si>
  <si>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</si>
  <si>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</si>
  <si>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</si>
  <si>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</si>
  <si>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</si>
  <si>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</si>
  <si>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</si>
  <si>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</si>
  <si>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</si>
  <si>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</si>
  <si>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</si>
  <si>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</si>
  <si>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</si>
  <si>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</si>
  <si>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</si>
  <si>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</si>
  <si>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</si>
  <si>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</si>
  <si>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</si>
  <si>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</si>
  <si>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</si>
  <si>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</si>
  <si>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</si>
  <si>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</si>
  <si>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</si>
  <si>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</si>
  <si>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</si>
  <si>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</si>
  <si>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</si>
  <si>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</si>
  <si>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</si>
  <si>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</si>
  <si>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</si>
  <si>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</si>
  <si>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</si>
  <si>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</si>
  <si>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</si>
  <si>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</si>
  <si>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</si>
  <si>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</si>
  <si>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</si>
  <si>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</si>
  <si>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</si>
  <si>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</si>
  <si>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</si>
  <si>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</si>
  <si>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</si>
  <si>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</si>
  <si>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</si>
  <si>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</si>
  <si>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</si>
  <si>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</si>
  <si>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</si>
  <si>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</si>
  <si>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</si>
  <si>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</si>
  <si>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</si>
  <si>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</si>
  <si>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</si>
  <si>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</si>
  <si>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</si>
  <si>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</si>
  <si>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</si>
  <si>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</si>
  <si>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</si>
  <si>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</si>
  <si>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</si>
  <si>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</si>
  <si>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</si>
  <si>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</si>
  <si>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</si>
  <si>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</si>
  <si>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</si>
  <si>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</si>
  <si>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</si>
  <si>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</si>
  <si>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</si>
  <si>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</si>
  <si>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</si>
  <si>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</si>
  <si>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</si>
  <si>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</si>
  <si>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</si>
  <si>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</si>
  <si>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</si>
  <si>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</si>
  <si>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</si>
  <si>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</si>
  <si>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</si>
  <si>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</si>
  <si>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</si>
  <si>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</si>
  <si>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</si>
  <si>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</si>
  <si>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</si>
  <si>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</si>
  <si>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</si>
  <si>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</si>
  <si>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</si>
  <si>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</si>
  <si>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</si>
  <si>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</si>
  <si>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</si>
  <si>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</si>
  <si>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</si>
  <si>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</si>
  <si>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</si>
  <si>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</si>
  <si>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</si>
  <si>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</si>
  <si>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</si>
  <si>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</si>
  <si>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</si>
  <si>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</si>
  <si>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</si>
  <si>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</si>
  <si>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</si>
  <si>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</si>
  <si>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</si>
  <si>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</si>
  <si>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</si>
  <si>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</si>
  <si>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</si>
  <si>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</si>
  <si>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</si>
  <si>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</si>
  <si>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</si>
  <si>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</si>
  <si>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</si>
  <si>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</si>
  <si>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</si>
  <si>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</si>
  <si>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</si>
  <si>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</si>
  <si>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</si>
  <si>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</si>
  <si>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</si>
  <si>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</si>
  <si>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</si>
  <si>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</si>
  <si>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</si>
  <si>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</si>
  <si>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</si>
  <si>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</si>
  <si>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</si>
  <si>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</si>
  <si>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</si>
  <si>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</si>
  <si>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</si>
  <si>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</si>
  <si>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</si>
  <si>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</si>
  <si>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</si>
  <si>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</si>
  <si>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</si>
  <si>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</si>
  <si>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</si>
  <si>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</si>
  <si>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</si>
  <si>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</si>
  <si>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</si>
  <si>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</si>
  <si>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</si>
  <si>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</si>
  <si>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</si>
  <si>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</si>
  <si>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</si>
  <si>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</si>
  <si>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</si>
  <si>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</si>
  <si>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</si>
  <si>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</si>
  <si>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</si>
  <si>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</si>
  <si>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</si>
  <si>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</si>
  <si>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</si>
  <si>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</si>
  <si>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</si>
  <si>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</si>
  <si>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</si>
  <si>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</si>
  <si>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</si>
  <si>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</si>
  <si>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</si>
  <si>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</si>
  <si>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</si>
  <si>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</si>
  <si>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</si>
  <si>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</si>
  <si>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</si>
  <si>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</si>
  <si>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</si>
  <si>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</si>
  <si>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</si>
  <si>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</si>
  <si>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</si>
  <si>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</si>
  <si>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</si>
  <si>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</si>
  <si>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</si>
  <si>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</si>
  <si>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</si>
  <si>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</si>
  <si>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</si>
  <si>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</si>
  <si>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</si>
  <si>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</si>
  <si>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</si>
  <si>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</si>
  <si>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</si>
  <si>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</si>
  <si>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</si>
  <si>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</si>
  <si>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</si>
  <si>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</si>
  <si>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</si>
  <si>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</si>
  <si>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</si>
  <si>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</si>
  <si>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</si>
  <si>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</si>
  <si>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</si>
  <si>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</si>
  <si>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</si>
  <si>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</si>
  <si>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</si>
  <si>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</si>
  <si>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</si>
  <si>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</si>
  <si>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</si>
  <si>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</si>
  <si>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</si>
  <si>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</si>
  <si>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</si>
  <si>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</si>
  <si>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</si>
  <si>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</si>
  <si>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</si>
  <si>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</si>
  <si>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</si>
  <si>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</si>
  <si>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</si>
  <si>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</si>
  <si>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</si>
  <si>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</si>
  <si>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</si>
  <si>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</si>
  <si>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</si>
  <si>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</si>
  <si>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</si>
  <si>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</si>
  <si>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</si>
  <si>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</si>
  <si>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</si>
  <si>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</si>
  <si>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</si>
  <si>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</si>
  <si>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</si>
  <si>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</si>
  <si>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</si>
  <si>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</si>
  <si>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</si>
  <si>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</si>
  <si>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</si>
  <si>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</si>
  <si>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</si>
  <si>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</si>
  <si>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</si>
  <si>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</si>
  <si>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</si>
  <si>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</si>
  <si>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</si>
  <si>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</si>
  <si>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</si>
  <si>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</si>
  <si>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</si>
  <si>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</si>
  <si>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</si>
  <si>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</si>
  <si>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</si>
  <si>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</si>
  <si>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</si>
  <si>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</si>
  <si>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</si>
  <si>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</si>
  <si>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</si>
  <si>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</si>
  <si>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</si>
  <si>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</si>
  <si>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</si>
  <si>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</si>
  <si>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</si>
  <si>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</si>
  <si>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</si>
  <si>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</si>
  <si>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</si>
  <si>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</si>
  <si>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</si>
  <si>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</si>
  <si>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</si>
  <si>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</si>
  <si>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</si>
  <si>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</si>
  <si>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</si>
  <si>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</si>
  <si>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</si>
  <si>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</si>
  <si>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</si>
  <si>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</si>
  <si>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</si>
  <si>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</si>
  <si>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</si>
  <si>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</si>
  <si>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</si>
  <si>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</si>
  <si>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</si>
  <si>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</si>
  <si>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</si>
  <si>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</si>
  <si>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</si>
  <si>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</si>
  <si>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</si>
  <si>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</si>
  <si>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</si>
  <si>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</si>
  <si>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</si>
  <si>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</si>
  <si>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</si>
  <si>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</si>
  <si>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</si>
  <si>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</si>
  <si>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</si>
  <si>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</si>
  <si>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</si>
  <si>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</si>
  <si>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</si>
  <si>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</si>
  <si>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</si>
  <si>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</si>
  <si>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</si>
  <si>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</si>
  <si>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</si>
  <si>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</si>
  <si>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</si>
  <si>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</si>
  <si>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</si>
  <si>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</si>
  <si>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</si>
  <si>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</si>
  <si>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</si>
  <si>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</si>
  <si>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</si>
  <si>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</si>
  <si>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</si>
  <si>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</si>
  <si>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</si>
  <si>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</si>
  <si>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</si>
  <si>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</si>
  <si>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</si>
  <si>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</si>
  <si>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</si>
  <si>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</si>
  <si>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</si>
  <si>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</si>
  <si>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</si>
  <si>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</si>
  <si>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</si>
  <si>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</si>
  <si>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</si>
  <si>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</si>
  <si>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</si>
  <si>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</si>
  <si>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</si>
  <si>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</si>
  <si>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</si>
  <si>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</si>
  <si>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</si>
  <si>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</si>
  <si>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</si>
  <si>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</si>
  <si>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</si>
  <si>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</si>
  <si>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</si>
  <si>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</si>
  <si>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</si>
  <si>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</si>
  <si>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</si>
  <si>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</si>
  <si>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</si>
  <si>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</si>
  <si>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</si>
  <si>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</si>
  <si>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</si>
  <si>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</si>
  <si>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</si>
  <si>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</si>
  <si>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</si>
  <si>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</si>
  <si>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</si>
  <si>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</si>
  <si>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</si>
  <si>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</si>
  <si>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</si>
  <si>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</si>
  <si>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</si>
  <si>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</si>
  <si>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</si>
  <si>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</si>
  <si>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</si>
  <si>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</si>
  <si>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</si>
  <si>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</si>
  <si>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</si>
  <si>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</si>
  <si>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</si>
  <si>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</si>
  <si>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</si>
  <si>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</si>
  <si>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</si>
  <si>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</si>
  <si>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</si>
  <si>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</si>
  <si>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</si>
  <si>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</si>
  <si>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</si>
  <si>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</si>
  <si>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</si>
  <si>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</si>
  <si>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</si>
  <si>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</si>
  <si>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</si>
  <si>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</si>
  <si>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</si>
  <si>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</si>
  <si>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</si>
  <si>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</si>
  <si>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</si>
  <si>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</si>
  <si>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</si>
  <si>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</si>
  <si>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</si>
  <si>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</si>
  <si>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</si>
  <si>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</si>
  <si>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</si>
  <si>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</si>
  <si>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</si>
  <si>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</si>
  <si>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</si>
  <si>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</si>
  <si>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</si>
  <si>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</si>
  <si>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</si>
  <si>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</si>
  <si>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</si>
  <si>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</si>
  <si>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</si>
  <si>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</si>
  <si>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</si>
  <si>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</si>
  <si>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</si>
  <si>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</si>
  <si>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</si>
  <si>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</si>
  <si>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</si>
  <si>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</si>
  <si>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</si>
  <si>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</si>
  <si>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</si>
  <si>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</si>
  <si>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</si>
  <si>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</si>
  <si>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</si>
  <si>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</si>
  <si>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</si>
  <si>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</si>
  <si>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</si>
  <si>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</si>
  <si>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</si>
  <si>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</si>
  <si>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</si>
  <si>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</si>
  <si>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</si>
  <si>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</si>
  <si>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</si>
  <si>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</si>
  <si>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</si>
  <si>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</si>
  <si>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</si>
  <si>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</si>
  <si>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</si>
  <si>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</si>
  <si>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</si>
  <si>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</si>
  <si>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</si>
  <si>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</si>
  <si>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</si>
  <si>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</si>
  <si>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</si>
  <si>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</si>
  <si>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</si>
  <si>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</si>
  <si>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</si>
  <si>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</si>
  <si>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</si>
  <si>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</si>
  <si>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</si>
  <si>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</si>
  <si>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</si>
  <si>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</si>
  <si>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</si>
  <si>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</si>
  <si>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</si>
  <si>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</si>
  <si>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</si>
  <si>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</si>
  <si>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</si>
  <si>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</si>
  <si>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</si>
  <si>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</si>
  <si>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</si>
  <si>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</si>
  <si>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</si>
  <si>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</si>
  <si>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</si>
  <si>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</si>
  <si>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</si>
  <si>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</si>
  <si>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</si>
  <si>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</si>
  <si>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</si>
  <si>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</si>
  <si>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</si>
  <si>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</si>
  <si>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</si>
  <si>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</si>
  <si>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</si>
  <si>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</si>
  <si>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</si>
  <si>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</si>
  <si>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</si>
  <si>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</si>
  <si>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</si>
  <si>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</si>
  <si>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</si>
  <si>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</si>
  <si>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</si>
  <si>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</si>
  <si>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</si>
  <si>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</si>
  <si>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</si>
  <si>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</si>
  <si>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</si>
  <si>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</si>
  <si>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</si>
  <si>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</si>
  <si>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</si>
  <si>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</si>
  <si>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</si>
  <si>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</si>
  <si>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</si>
  <si>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</si>
  <si>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</si>
  <si>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</si>
  <si>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</si>
  <si>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</si>
  <si>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</si>
  <si>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</si>
  <si>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</si>
  <si>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</si>
  <si>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</si>
  <si>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</si>
  <si>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</si>
  <si>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</si>
  <si>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</si>
  <si>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</si>
  <si>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</si>
  <si>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</si>
  <si>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</si>
  <si>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</si>
  <si>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</si>
  <si>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</si>
  <si>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</si>
  <si>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</si>
  <si>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</si>
  <si>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</si>
  <si>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</si>
  <si>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</si>
  <si>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</si>
  <si>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</si>
  <si>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</si>
  <si>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</si>
  <si>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</si>
  <si>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</si>
  <si>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</si>
  <si>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</si>
  <si>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</si>
  <si>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</si>
  <si>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</si>
  <si>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</si>
  <si>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</si>
  <si>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</si>
  <si>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</si>
  <si>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</si>
  <si>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</si>
  <si>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</si>
  <si>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</si>
  <si>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</si>
  <si>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</si>
  <si>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</si>
  <si>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</si>
  <si>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</si>
  <si>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</si>
  <si>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</si>
  <si>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</si>
  <si>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</si>
  <si>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</si>
  <si>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</si>
  <si>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</si>
  <si>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</si>
  <si>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</si>
  <si>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</si>
  <si>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</si>
  <si>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</si>
  <si>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</si>
  <si>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</si>
  <si>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</si>
  <si>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</si>
  <si>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</si>
  <si>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</si>
  <si>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</si>
  <si>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</si>
  <si>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</si>
  <si>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</si>
  <si>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</si>
  <si>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</si>
  <si>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</si>
  <si>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</si>
  <si>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</si>
  <si>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</si>
  <si>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</si>
  <si>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</si>
  <si>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</si>
  <si>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</si>
  <si>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</si>
  <si>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</si>
  <si>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</si>
  <si>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</si>
  <si>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</si>
  <si>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</si>
  <si>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</si>
  <si>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</si>
  <si>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</si>
  <si>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</si>
  <si>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</si>
  <si>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</si>
  <si>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</si>
  <si>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</si>
  <si>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</si>
  <si>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</si>
  <si>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</si>
  <si>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</si>
  <si>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</si>
  <si>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</si>
  <si>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</si>
  <si>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</si>
  <si>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</si>
  <si>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</si>
  <si>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</si>
  <si>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</si>
  <si>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</si>
  <si>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</si>
  <si>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</si>
  <si>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</si>
  <si>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</si>
  <si>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</si>
  <si>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</si>
  <si>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</si>
  <si>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</si>
  <si>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</si>
  <si>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</si>
  <si>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</si>
  <si>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</si>
  <si>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</si>
  <si>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</si>
  <si>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</si>
  <si>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</si>
  <si>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</si>
  <si>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</si>
  <si>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</si>
  <si>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</si>
  <si>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</si>
  <si>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</si>
  <si>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</si>
  <si>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</si>
  <si>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</si>
  <si>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</si>
  <si>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</si>
  <si>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</si>
  <si>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</si>
  <si>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</si>
  <si>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</si>
  <si>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</si>
  <si>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</si>
  <si>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</si>
  <si>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</si>
  <si>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</si>
  <si>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</si>
  <si>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</si>
  <si>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</si>
  <si>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</si>
  <si>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</si>
  <si>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</si>
  <si>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</si>
  <si>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</si>
  <si>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</si>
  <si>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</si>
  <si>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</si>
  <si>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</si>
  <si>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</si>
  <si>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</si>
  <si>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</si>
  <si>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</si>
  <si>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</si>
  <si>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</si>
  <si>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</si>
  <si>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</si>
  <si>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</si>
  <si>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</si>
  <si>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</si>
  <si>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</si>
  <si>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</si>
  <si>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</si>
  <si>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</si>
  <si>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</si>
  <si>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</si>
  <si>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</si>
  <si>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</si>
  <si>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</si>
  <si>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</si>
  <si>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</si>
  <si>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</si>
  <si>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</si>
  <si>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</si>
  <si>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</si>
  <si>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</si>
  <si>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</si>
  <si>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</si>
  <si>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</si>
  <si>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</si>
  <si>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</si>
  <si>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</si>
  <si>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</si>
  <si>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</si>
  <si>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</si>
  <si>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</si>
  <si>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</si>
  <si>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</si>
  <si>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</si>
  <si>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</si>
  <si>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</si>
  <si>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</si>
  <si>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</si>
  <si>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</si>
  <si>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</si>
  <si>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</si>
  <si>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</si>
  <si>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</si>
  <si>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</si>
  <si>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</si>
  <si>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</si>
  <si>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</si>
  <si>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</si>
  <si>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</si>
  <si>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</si>
  <si>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</si>
  <si>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</si>
  <si>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</si>
  <si>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</si>
  <si>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</si>
  <si>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</si>
  <si>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</si>
  <si>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</si>
  <si>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</si>
  <si>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</si>
  <si>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</si>
  <si>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</si>
  <si>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</si>
  <si>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</si>
  <si>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</si>
  <si>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</si>
  <si>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</si>
  <si>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</si>
  <si>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</si>
  <si>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</si>
  <si>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</si>
  <si>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</si>
  <si>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</si>
  <si>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</si>
  <si>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</si>
  <si>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</si>
  <si>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</si>
  <si>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</si>
  <si>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</si>
  <si>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</si>
  <si>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</si>
  <si>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</si>
  <si>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</si>
  <si>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</si>
  <si>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</si>
  <si>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</si>
  <si>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</si>
  <si>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</si>
  <si>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</si>
  <si>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</si>
  <si>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</si>
  <si>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</si>
  <si>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</si>
  <si>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</si>
  <si>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</si>
  <si>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</si>
  <si>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</si>
  <si>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</si>
  <si>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</si>
  <si>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</si>
  <si>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</si>
  <si>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</si>
  <si>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</si>
  <si>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</si>
  <si>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</si>
  <si>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</si>
  <si>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</si>
  <si>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</si>
  <si>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</si>
  <si>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</si>
  <si>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</si>
  <si>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</si>
  <si>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</si>
  <si>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</si>
  <si>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</si>
  <si>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</si>
  <si>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</si>
  <si>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</si>
  <si>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</si>
  <si>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</si>
  <si>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</si>
  <si>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</si>
  <si>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</si>
  <si>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</si>
  <si>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</si>
  <si>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</si>
  <si>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</si>
  <si>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</si>
  <si>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</si>
  <si>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</si>
  <si>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</si>
  <si>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</si>
  <si>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</si>
  <si>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</si>
  <si>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</si>
  <si>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</si>
  <si>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</si>
  <si>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</si>
  <si>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</si>
  <si>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</si>
  <si>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</si>
  <si>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</si>
  <si>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</si>
  <si>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</si>
  <si>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</si>
  <si>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</si>
  <si>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</si>
  <si>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</si>
  <si>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</si>
  <si>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</si>
  <si>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</si>
  <si>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</si>
  <si>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</si>
  <si>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</si>
  <si>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</si>
  <si>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</si>
  <si>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</si>
  <si>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</si>
  <si>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</si>
  <si>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</si>
  <si>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</si>
  <si>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</si>
  <si>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</si>
  <si>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</si>
  <si>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</si>
  <si>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</si>
  <si>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</si>
  <si>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</si>
  <si>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</si>
  <si>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</si>
  <si>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</si>
  <si>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</si>
  <si>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</si>
  <si>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</si>
  <si>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</si>
  <si>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</si>
  <si>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</si>
  <si>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</si>
  <si>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</si>
  <si>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</si>
  <si>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</si>
  <si>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</si>
  <si>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</si>
  <si>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</si>
  <si>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</si>
  <si>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</si>
  <si>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</si>
  <si>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</si>
  <si>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</si>
  <si>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</si>
  <si>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</si>
  <si>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</si>
  <si>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</si>
  <si>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</si>
  <si>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</si>
  <si>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</si>
  <si>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</si>
  <si>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</si>
  <si>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</si>
  <si>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</si>
  <si>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</si>
  <si>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</si>
  <si>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</si>
  <si>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</si>
  <si>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</si>
  <si>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</si>
  <si>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</si>
  <si>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</si>
  <si>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</si>
  <si>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</si>
  <si>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</si>
  <si>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</si>
  <si>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</si>
  <si>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</si>
  <si>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</si>
  <si>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</si>
  <si>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</si>
  <si>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</si>
  <si>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</si>
  <si>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</si>
  <si>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</si>
  <si>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</si>
  <si>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</si>
  <si>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</si>
  <si>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</si>
  <si>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</si>
  <si>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</si>
  <si>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</si>
  <si>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</si>
  <si>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</si>
  <si>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</si>
  <si>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</si>
  <si>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</si>
  <si>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</si>
  <si>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</si>
  <si>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</si>
  <si>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</si>
  <si>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</si>
  <si>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</si>
  <si>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</si>
  <si>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</si>
  <si>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</si>
  <si>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</si>
  <si>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</si>
  <si>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</si>
  <si>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</si>
  <si>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</si>
  <si>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</si>
  <si>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</si>
  <si>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</si>
  <si>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</si>
  <si>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</si>
  <si>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</si>
  <si>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</si>
  <si>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</si>
  <si>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</si>
  <si>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</si>
  <si>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</si>
  <si>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</si>
  <si>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</si>
  <si>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</si>
  <si>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</si>
  <si>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</si>
  <si>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</si>
  <si>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</si>
  <si>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</si>
  <si>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</si>
  <si>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</si>
  <si>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</si>
  <si>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</si>
  <si>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</si>
  <si>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</si>
  <si>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</si>
  <si>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</si>
  <si>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</si>
  <si>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</si>
  <si>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</si>
  <si>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</si>
  <si>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</si>
  <si>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</si>
  <si>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</si>
  <si>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</si>
  <si>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</si>
  <si>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</si>
  <si>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</si>
  <si>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</si>
  <si>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</si>
  <si>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</si>
  <si>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</si>
  <si>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</si>
  <si>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</si>
  <si>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</si>
  <si>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</si>
  <si>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</si>
  <si>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</si>
  <si>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</si>
  <si>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</si>
  <si>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</si>
  <si>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</si>
  <si>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</si>
  <si>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</si>
  <si>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</si>
  <si>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</si>
  <si>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</si>
  <si>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</si>
  <si>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</si>
  <si>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</si>
  <si>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</si>
  <si>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</si>
  <si>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</si>
  <si>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</si>
  <si>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</si>
  <si>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</si>
  <si>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</si>
  <si>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</si>
  <si>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</si>
  <si>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</si>
  <si>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</si>
  <si>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</si>
  <si>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</si>
  <si>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</si>
  <si>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</si>
  <si>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</si>
  <si>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</si>
  <si>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</si>
  <si>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</si>
  <si>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</si>
  <si>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</si>
  <si>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</si>
  <si>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</si>
  <si>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</si>
  <si>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</si>
  <si>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</si>
  <si>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</si>
  <si>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</si>
  <si>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</si>
  <si>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</si>
  <si>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</si>
  <si>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</si>
  <si>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</si>
  <si>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</si>
  <si>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</si>
  <si>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</si>
  <si>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</si>
  <si>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</si>
  <si>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</si>
  <si>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</si>
  <si>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</si>
  <si>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</si>
  <si>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</si>
  <si>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</si>
  <si>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</si>
  <si>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</si>
  <si>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</si>
  <si>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</si>
  <si>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</si>
  <si>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</si>
  <si>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</si>
  <si>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</si>
  <si>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</si>
  <si>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</si>
  <si>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</si>
  <si>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</si>
  <si>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</si>
  <si>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</si>
  <si>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</si>
  <si>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</si>
  <si>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</si>
  <si>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</si>
  <si>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</si>
  <si>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</si>
  <si>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</si>
  <si>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</si>
  <si>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</si>
  <si>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</si>
  <si>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</si>
  <si>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</si>
  <si>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</si>
  <si>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</si>
  <si>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</si>
  <si>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</si>
  <si>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</si>
  <si>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</si>
  <si>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</si>
  <si>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</si>
  <si>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</si>
  <si>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</si>
  <si>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</si>
  <si>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</si>
  <si>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</si>
  <si>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</si>
  <si>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</si>
  <si>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</si>
  <si>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</si>
  <si>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</si>
  <si>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</si>
  <si>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</si>
  <si>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</si>
  <si>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</si>
  <si>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</si>
  <si>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</si>
  <si>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</si>
  <si>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</si>
  <si>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</si>
  <si>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</si>
  <si>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</si>
  <si>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</si>
  <si>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</si>
  <si>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</si>
  <si>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</si>
  <si>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</si>
  <si>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</si>
  <si>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</si>
  <si>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</si>
  <si>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</si>
  <si>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</si>
  <si>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</si>
  <si>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</si>
  <si>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</si>
  <si>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</si>
  <si>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</si>
  <si>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</si>
  <si>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</si>
  <si>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</si>
  <si>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</si>
  <si>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</si>
  <si>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</si>
  <si>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</si>
  <si>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</si>
  <si>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</si>
  <si>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</si>
  <si>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</si>
  <si>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</si>
  <si>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</si>
  <si>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</si>
  <si>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</si>
  <si>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</si>
  <si>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</si>
  <si>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</si>
  <si>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</si>
  <si>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</si>
  <si>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</si>
  <si>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</si>
  <si>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</si>
  <si>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</si>
  <si>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</si>
  <si>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</si>
  <si>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</si>
  <si>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</si>
  <si>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</si>
  <si>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</si>
  <si>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</si>
  <si>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</si>
  <si>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</si>
  <si>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</si>
  <si>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</si>
  <si>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</si>
  <si>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</si>
  <si>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</si>
  <si>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</si>
  <si>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</si>
  <si>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</si>
  <si>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</si>
  <si>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</si>
  <si>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</si>
  <si>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</si>
  <si>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</si>
  <si>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</si>
  <si>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</si>
  <si>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</si>
  <si>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</si>
  <si>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</si>
  <si>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</si>
  <si>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</si>
  <si>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</si>
  <si>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</si>
  <si>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</si>
  <si>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</si>
  <si>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</si>
  <si>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</si>
  <si>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</si>
  <si>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</si>
  <si>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</si>
  <si>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</si>
  <si>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</si>
  <si>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</si>
  <si>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</si>
  <si>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</si>
  <si>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</si>
  <si>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</si>
  <si>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</si>
  <si>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</si>
  <si>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</si>
  <si>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</si>
  <si>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</si>
  <si>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</si>
  <si>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</si>
  <si>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</si>
  <si>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</si>
  <si>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</si>
  <si>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</si>
  <si>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</si>
  <si>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</si>
  <si>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</si>
  <si>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</si>
  <si>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</si>
  <si>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</si>
  <si>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</si>
  <si>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</si>
  <si>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</si>
  <si>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</si>
  <si>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</si>
  <si>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</si>
  <si>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</si>
  <si>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</si>
  <si>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</si>
  <si>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</si>
  <si>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</si>
  <si>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</si>
  <si>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</si>
  <si>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</si>
  <si>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</si>
  <si>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</si>
  <si>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</si>
  <si>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</si>
  <si>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</si>
  <si>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</si>
  <si>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</si>
  <si>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</si>
  <si>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</si>
  <si>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</si>
  <si>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</si>
  <si>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</si>
  <si>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</si>
  <si>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</si>
  <si>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</si>
  <si>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</si>
  <si>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</si>
  <si>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</si>
  <si>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</si>
  <si>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</si>
  <si>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</si>
  <si>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</si>
  <si>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</si>
  <si>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</si>
  <si>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</si>
  <si>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</si>
  <si>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</si>
  <si>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</si>
  <si>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</si>
  <si>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</si>
  <si>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</si>
  <si>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</si>
  <si>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</si>
  <si>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</si>
  <si>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</si>
  <si>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</si>
  <si>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</si>
  <si>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</si>
  <si>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</si>
  <si>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</si>
  <si>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</si>
  <si>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</si>
  <si>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</si>
  <si>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</si>
  <si>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</si>
  <si>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</si>
  <si>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</si>
  <si>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</si>
  <si>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</si>
  <si>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</si>
  <si>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</si>
  <si>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</si>
  <si>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</si>
  <si>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</si>
  <si>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</si>
  <si>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</si>
  <si>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</si>
  <si>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</si>
  <si>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</si>
  <si>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</si>
  <si>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</si>
  <si>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</si>
  <si>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</si>
  <si>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</si>
  <si>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</si>
  <si>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</si>
  <si>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</si>
  <si>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</si>
  <si>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</si>
  <si>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</si>
  <si>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</si>
  <si>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</si>
  <si>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</si>
  <si>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</si>
  <si>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</si>
  <si>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</si>
  <si>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</si>
  <si>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</si>
  <si>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</si>
  <si>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</si>
  <si>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</si>
  <si>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</si>
  <si>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</si>
  <si>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</si>
  <si>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</si>
  <si>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</si>
  <si>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</si>
  <si>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</si>
  <si>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</si>
  <si>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</si>
  <si>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</si>
  <si>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</si>
  <si>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</si>
  <si>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</si>
  <si>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</si>
  <si>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</si>
  <si>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</si>
  <si>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</si>
  <si>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</si>
  <si>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</si>
  <si>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</si>
  <si>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</si>
  <si>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</si>
  <si>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</si>
  <si>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</si>
  <si>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</si>
  <si>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</si>
  <si>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</si>
  <si>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</si>
  <si>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</si>
  <si>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</si>
  <si>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</si>
  <si>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</si>
  <si>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</si>
  <si>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</si>
  <si>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</si>
  <si>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</si>
  <si>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</si>
  <si>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</si>
  <si>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</si>
  <si>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</si>
  <si>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</si>
  <si>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</si>
  <si>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</si>
  <si>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</si>
  <si>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</si>
  <si>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</si>
  <si>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</si>
  <si>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</si>
  <si>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</si>
  <si>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</si>
  <si>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</si>
  <si>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</si>
  <si>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</si>
  <si>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</si>
  <si>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</si>
  <si>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</si>
  <si>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</si>
  <si>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</si>
  <si>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</si>
  <si>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</si>
  <si>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</si>
  <si>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</si>
  <si>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</si>
  <si>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</si>
  <si>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</si>
  <si>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</si>
  <si>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</si>
  <si>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</si>
  <si>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</si>
  <si>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</si>
  <si>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</si>
  <si>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</si>
  <si>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</si>
  <si>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</si>
  <si>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</si>
  <si>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</si>
  <si>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</si>
  <si>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</si>
  <si>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</si>
  <si>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</si>
  <si>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</si>
  <si>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</si>
  <si>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</si>
  <si>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</si>
  <si>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</si>
  <si>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</si>
  <si>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</si>
  <si>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</si>
  <si>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</si>
  <si>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</si>
  <si>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</si>
  <si>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</si>
  <si>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</si>
  <si>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</si>
  <si>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</si>
  <si>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</si>
  <si>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</si>
  <si>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</si>
  <si>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</si>
  <si>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</si>
  <si>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</si>
  <si>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</si>
  <si>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</si>
  <si>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</si>
  <si>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</si>
  <si>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</si>
  <si>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</si>
  <si>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</si>
  <si>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</si>
  <si>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</si>
  <si>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</si>
  <si>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</si>
  <si>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</si>
  <si>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</si>
  <si>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</si>
  <si>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</si>
  <si>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</si>
  <si>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</si>
  <si>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</si>
  <si>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</si>
  <si>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</si>
  <si>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</si>
  <si>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</si>
  <si>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</si>
  <si>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</si>
  <si>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</si>
  <si>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</si>
  <si>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</si>
  <si>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</si>
  <si>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</si>
  <si>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</si>
  <si>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</si>
  <si>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</si>
  <si>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</si>
  <si>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</si>
  <si>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</si>
  <si>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</si>
  <si>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</si>
  <si>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</si>
  <si>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</si>
  <si>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</si>
  <si>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</si>
  <si>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</si>
  <si>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</si>
  <si>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</si>
  <si>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</si>
  <si>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</si>
  <si>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</si>
  <si>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</si>
  <si>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</si>
  <si>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</si>
  <si>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</si>
  <si>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</si>
  <si>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</si>
  <si>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</si>
  <si>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</si>
  <si>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</si>
  <si>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</si>
  <si>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</si>
  <si>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</si>
  <si>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</si>
  <si>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</si>
  <si>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</si>
  <si>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</si>
  <si>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</si>
  <si>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</si>
  <si>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</si>
  <si>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</si>
  <si>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</si>
  <si>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</si>
  <si>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</si>
  <si>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</si>
  <si>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</si>
  <si>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</si>
  <si>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</si>
  <si>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</si>
  <si>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</si>
  <si>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</si>
  <si>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</si>
  <si>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</si>
  <si>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</si>
  <si>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</si>
  <si>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</si>
  <si>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</si>
  <si>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</si>
  <si>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</si>
  <si>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</si>
  <si>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</si>
  <si>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</si>
  <si>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</si>
  <si>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</si>
  <si>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</si>
  <si>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</si>
  <si>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</si>
  <si>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</si>
  <si>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</si>
  <si>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</si>
  <si>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</si>
  <si>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</si>
  <si>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</si>
  <si>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</si>
  <si>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</si>
  <si>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</si>
  <si>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</si>
  <si>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</si>
  <si>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</si>
  <si>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</si>
  <si>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</si>
  <si>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</si>
  <si>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</si>
  <si>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</si>
  <si>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</si>
  <si>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</si>
  <si>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</si>
  <si>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</si>
  <si>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</si>
  <si>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</si>
  <si>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</si>
  <si>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</si>
  <si>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</si>
  <si>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</si>
  <si>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</si>
  <si>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</si>
  <si>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</si>
  <si>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</si>
  <si>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</si>
  <si>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</si>
  <si>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</si>
  <si>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</si>
  <si>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</si>
  <si>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</si>
  <si>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</si>
  <si>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</si>
  <si>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</si>
  <si>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</si>
  <si>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</si>
  <si>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</si>
  <si>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</si>
  <si>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</si>
  <si>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</si>
  <si>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</si>
  <si>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</si>
  <si>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</si>
  <si>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</si>
  <si>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</si>
  <si>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</si>
  <si>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</si>
  <si>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</si>
  <si>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</si>
  <si>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</si>
  <si>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</si>
  <si>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</si>
  <si>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</si>
  <si>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</si>
  <si>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</si>
  <si>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</si>
  <si>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</si>
  <si>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</si>
  <si>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</si>
  <si>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</si>
  <si>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</si>
  <si>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</si>
  <si>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</si>
  <si>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</si>
  <si>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</si>
  <si>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</si>
  <si>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</si>
  <si>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</si>
  <si>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</si>
  <si>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</si>
  <si>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</si>
  <si>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</si>
  <si>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</si>
  <si>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</si>
  <si>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</si>
  <si>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</si>
  <si>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</si>
  <si>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</si>
  <si>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</si>
  <si>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</si>
  <si>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</si>
  <si>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</si>
  <si>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</si>
  <si>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</si>
  <si>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</si>
  <si>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</si>
  <si>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</si>
  <si>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</si>
  <si>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</si>
  <si>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</si>
  <si>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</si>
  <si>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</si>
  <si>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</si>
  <si>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</si>
  <si>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</si>
  <si>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</si>
  <si>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</si>
  <si>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</si>
  <si>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</si>
  <si>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</si>
  <si>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</si>
  <si>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</si>
  <si>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</si>
  <si>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</si>
  <si>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</si>
  <si>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</si>
  <si>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</si>
  <si>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</si>
  <si>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</si>
  <si>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</si>
  <si>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</si>
  <si>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</si>
  <si>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</si>
  <si>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</si>
  <si>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</si>
  <si>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</si>
  <si>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</si>
  <si>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</si>
  <si>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</si>
  <si>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</si>
  <si>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</si>
  <si>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</si>
  <si>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</si>
  <si>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</si>
  <si>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</si>
  <si>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</si>
  <si>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</si>
  <si>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</si>
  <si>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</si>
  <si>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</si>
  <si>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</si>
  <si>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</si>
  <si>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</si>
  <si>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</si>
  <si>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</si>
  <si>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</si>
  <si>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</si>
  <si>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</si>
  <si>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</si>
  <si>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</si>
  <si>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</si>
  <si>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</si>
  <si>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</si>
  <si>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</si>
  <si>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</si>
  <si>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</si>
  <si>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</si>
  <si>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</si>
  <si>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</si>
  <si>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</si>
  <si>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</si>
  <si>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</si>
  <si>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</si>
  <si>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</si>
  <si>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</si>
  <si>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</si>
  <si>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</si>
  <si>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</si>
  <si>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</si>
  <si>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</si>
  <si>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</si>
  <si>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</si>
  <si>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</si>
  <si>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</si>
  <si>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</si>
  <si>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</si>
  <si>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</si>
  <si>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</si>
  <si>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</si>
  <si>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</si>
  <si>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</si>
  <si>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</si>
  <si>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</si>
  <si>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</si>
  <si>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</si>
  <si>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</si>
  <si>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</si>
  <si>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</si>
  <si>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</si>
  <si>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</si>
  <si>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</si>
  <si>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</si>
  <si>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</si>
  <si>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</si>
  <si>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</si>
  <si>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</si>
  <si>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</si>
  <si>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</si>
  <si>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</si>
  <si>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</si>
  <si>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</si>
  <si>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</si>
  <si>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</si>
  <si>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</si>
  <si>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</si>
  <si>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</si>
  <si>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</si>
  <si>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</si>
  <si>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</si>
  <si>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</si>
  <si>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</si>
  <si>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</si>
  <si>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</si>
  <si>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</si>
  <si>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</si>
  <si>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</si>
  <si>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</si>
  <si>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</si>
  <si>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</si>
  <si>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</si>
  <si>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</si>
  <si>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</si>
  <si>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</si>
  <si>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</si>
  <si>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</si>
  <si>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</si>
  <si>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</si>
  <si>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</si>
  <si>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</si>
  <si>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</si>
  <si>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</si>
  <si>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</si>
  <si>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</si>
  <si>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</si>
  <si>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</si>
  <si>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</si>
  <si>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</si>
  <si>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</si>
  <si>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</si>
  <si>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</si>
  <si>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</si>
  <si>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</si>
  <si>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</si>
  <si>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</si>
  <si>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</si>
  <si>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</si>
  <si>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</si>
  <si>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</si>
  <si>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</si>
  <si>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</si>
  <si>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</si>
  <si>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</si>
  <si>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</si>
  <si>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</si>
  <si>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</si>
  <si>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</si>
  <si>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</si>
  <si>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</si>
  <si>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</si>
  <si>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</si>
  <si>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</si>
  <si>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</si>
  <si>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</si>
  <si>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</si>
  <si>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</si>
  <si>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</si>
  <si>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</si>
  <si>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</si>
  <si>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</si>
  <si>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</si>
  <si>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</si>
  <si>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</si>
  <si>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</si>
  <si>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</si>
  <si>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</si>
  <si>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</si>
  <si>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</si>
  <si>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</si>
  <si>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</si>
  <si>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</si>
  <si>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</si>
  <si>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</si>
  <si>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</si>
  <si>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</si>
  <si>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</si>
  <si>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</si>
  <si>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</si>
  <si>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</si>
  <si>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</si>
  <si>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</si>
  <si>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</si>
  <si>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</si>
  <si>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</si>
  <si>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</si>
  <si>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</si>
  <si>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</si>
  <si>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</si>
  <si>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</si>
  <si>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</si>
  <si>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</si>
  <si>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</si>
  <si>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</si>
  <si>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</si>
  <si>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</si>
  <si>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</si>
  <si>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</si>
  <si>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</si>
  <si>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</si>
  <si>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</si>
  <si>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</si>
  <si>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</si>
  <si>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</si>
  <si>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</si>
  <si>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</si>
  <si>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</si>
  <si>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</si>
  <si>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</si>
  <si>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</si>
  <si>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</si>
  <si>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</si>
  <si>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</si>
  <si>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</si>
  <si>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</si>
  <si>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</si>
  <si>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</si>
  <si>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</si>
  <si>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</si>
  <si>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</si>
  <si>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</si>
  <si>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</si>
  <si>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</si>
  <si>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</si>
  <si>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</si>
  <si>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</si>
  <si>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</si>
  <si>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</si>
  <si>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</si>
  <si>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</si>
  <si>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</si>
  <si>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</si>
  <si>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</si>
  <si>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</si>
  <si>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</si>
  <si>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</si>
  <si>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</si>
  <si>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</si>
  <si>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</si>
  <si>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</si>
  <si>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</si>
  <si>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</si>
  <si>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</si>
  <si>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</si>
  <si>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</si>
  <si>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</si>
  <si>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</si>
  <si>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</si>
  <si>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</si>
  <si>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</si>
  <si>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</si>
  <si>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</si>
  <si>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</si>
  <si>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</si>
  <si>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</si>
  <si>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</si>
  <si>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</si>
  <si>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</si>
  <si>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</si>
  <si>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</si>
  <si>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</si>
  <si>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</si>
  <si>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</si>
  <si>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</si>
  <si>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</si>
  <si>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</si>
  <si>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</si>
  <si>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</si>
  <si>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</si>
  <si>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</si>
  <si>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</si>
  <si>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</si>
  <si>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</si>
  <si>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</si>
  <si>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</si>
  <si>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</si>
  <si>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</si>
  <si>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</si>
  <si>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</si>
  <si>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</si>
  <si>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</si>
  <si>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</si>
  <si>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</si>
  <si>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</si>
  <si>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</si>
  <si>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</si>
  <si>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</si>
  <si>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</si>
  <si>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</si>
  <si>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</si>
  <si>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</si>
  <si>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</si>
  <si>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</si>
  <si>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</si>
  <si>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</si>
  <si>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</si>
  <si>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</si>
  <si>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</si>
  <si>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</si>
  <si>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</si>
  <si>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</si>
  <si>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</si>
  <si>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</si>
  <si>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</si>
  <si>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</si>
  <si>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</si>
  <si>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</si>
  <si>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</si>
  <si>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</si>
  <si>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</si>
  <si>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</si>
  <si>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</si>
  <si>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</si>
  <si>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</si>
  <si>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</si>
  <si>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</si>
  <si>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</si>
  <si>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</si>
  <si>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</si>
  <si>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</si>
  <si>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</si>
  <si>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</si>
  <si>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</si>
  <si>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</si>
  <si>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</si>
  <si>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</si>
  <si>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</si>
  <si>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</si>
  <si>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</si>
  <si>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</si>
  <si>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</si>
  <si>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</si>
  <si>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</si>
  <si>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</si>
  <si>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</si>
  <si>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</si>
  <si>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</si>
  <si>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</si>
  <si>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</si>
  <si>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</si>
  <si>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</si>
  <si>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</si>
  <si>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</si>
  <si>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</si>
  <si>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</si>
  <si>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</si>
  <si>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</si>
  <si>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</si>
  <si>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</si>
  <si>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</si>
  <si>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</si>
  <si>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</si>
  <si>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</si>
  <si>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</si>
  <si>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</si>
  <si>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</si>
  <si>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</si>
  <si>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</si>
  <si>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</si>
  <si>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</si>
  <si>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</si>
  <si>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</si>
  <si>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</si>
  <si>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</si>
  <si>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</si>
  <si>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</si>
  <si>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</si>
  <si>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</si>
  <si>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</si>
  <si>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</si>
  <si>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</si>
  <si>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</si>
  <si>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</si>
  <si>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</si>
  <si>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</si>
  <si>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</si>
  <si>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</si>
  <si>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</si>
  <si>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</si>
  <si>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</si>
  <si>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</si>
  <si>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</si>
  <si>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</si>
  <si>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</si>
  <si>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</si>
  <si>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</si>
  <si>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</si>
  <si>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</si>
  <si>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</si>
  <si>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</si>
  <si>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</si>
  <si>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</si>
  <si>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</si>
  <si>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</si>
  <si>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</si>
  <si>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</si>
  <si>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</si>
  <si>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</si>
  <si>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</si>
  <si>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</si>
  <si>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</si>
  <si>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</si>
  <si>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</si>
  <si>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</si>
  <si>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</si>
  <si>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</si>
  <si>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</si>
  <si>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</si>
  <si>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</si>
  <si>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</si>
  <si>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</si>
  <si>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</si>
  <si>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</si>
  <si>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</si>
  <si>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</si>
  <si>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</si>
  <si>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</si>
  <si>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</si>
  <si>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</si>
  <si>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</si>
  <si>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</si>
  <si>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</si>
  <si>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</si>
  <si>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</si>
  <si>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</si>
  <si>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</si>
  <si>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</si>
  <si>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</si>
  <si>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</si>
  <si>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</si>
  <si>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</si>
  <si>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</si>
  <si>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</si>
  <si>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</si>
  <si>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</si>
  <si>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</si>
  <si>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</si>
  <si>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</si>
  <si>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</si>
  <si>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</si>
  <si>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</si>
  <si>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</si>
  <si>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</si>
  <si>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</si>
  <si>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</si>
  <si>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</si>
  <si>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</si>
  <si>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</si>
  <si>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</si>
  <si>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</si>
  <si>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</si>
  <si>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</si>
  <si>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</si>
  <si>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</si>
  <si>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</si>
  <si>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</si>
  <si>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</si>
  <si>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</si>
  <si>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</si>
  <si>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</si>
  <si>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</si>
  <si>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</si>
  <si>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</si>
  <si>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</si>
  <si>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</si>
  <si>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</si>
  <si>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</si>
  <si>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</si>
  <si>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</si>
  <si>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</si>
  <si>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</si>
  <si>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</si>
  <si>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</si>
  <si>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</si>
  <si>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</si>
  <si>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</si>
  <si>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</si>
  <si>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</si>
  <si>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</si>
  <si>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</si>
  <si>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</si>
  <si>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</si>
  <si>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</si>
  <si>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</si>
  <si>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</si>
  <si>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</si>
  <si>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</si>
  <si>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</si>
  <si>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</si>
  <si>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</si>
  <si>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</si>
  <si>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</si>
  <si>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</si>
  <si>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</si>
  <si>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</si>
  <si>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</si>
  <si>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</si>
  <si>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</si>
  <si>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</si>
  <si>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</si>
  <si>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</si>
  <si>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</si>
  <si>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</si>
  <si>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</si>
  <si>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</si>
  <si>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</si>
  <si>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</si>
  <si>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</si>
  <si>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</si>
  <si>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</si>
  <si>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</si>
  <si>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</si>
  <si>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</si>
  <si>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</si>
  <si>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</si>
  <si>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</si>
  <si>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</si>
  <si>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</si>
  <si>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</si>
  <si>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</si>
  <si>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</si>
  <si>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</si>
  <si>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</si>
  <si>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</si>
  <si>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</si>
  <si>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</si>
  <si>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</si>
  <si>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</si>
  <si>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</si>
  <si>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</si>
  <si>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</si>
  <si>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</si>
  <si>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</si>
  <si>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</si>
  <si>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</si>
  <si>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</si>
  <si>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</si>
  <si>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</si>
  <si>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</si>
  <si>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</si>
  <si>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</si>
  <si>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</si>
  <si>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</si>
  <si>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</si>
  <si>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</si>
  <si>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</si>
  <si>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</si>
  <si>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</si>
  <si>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</si>
  <si>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</si>
  <si>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</si>
  <si>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</si>
  <si>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</si>
  <si>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</si>
  <si>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</si>
  <si>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</si>
  <si>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</si>
  <si>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</si>
  <si>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</si>
  <si>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</si>
  <si>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</si>
  <si>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</si>
  <si>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</si>
  <si>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</si>
  <si>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</si>
  <si>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</si>
  <si>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</si>
  <si>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</si>
  <si>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</si>
  <si>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</si>
  <si>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</si>
  <si>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</si>
  <si>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</si>
  <si>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</si>
  <si>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</si>
  <si>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</si>
  <si>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</si>
  <si>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</si>
  <si>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</si>
  <si>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</si>
  <si>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</si>
  <si>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</si>
  <si>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</si>
  <si>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</si>
  <si>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</si>
  <si>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</si>
  <si>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</si>
  <si>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</si>
  <si>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</si>
  <si>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</si>
  <si>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</si>
  <si>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</si>
  <si>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</si>
  <si>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</si>
  <si>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</si>
  <si>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</si>
  <si>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</si>
  <si>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</si>
  <si>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</si>
  <si>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</si>
  <si>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</si>
  <si>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</si>
  <si>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</si>
  <si>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</si>
  <si>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</si>
  <si>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</si>
  <si>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</si>
  <si>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</si>
  <si>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</si>
  <si>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</si>
  <si>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</si>
  <si>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</si>
  <si>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</si>
  <si>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</si>
  <si>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</si>
  <si>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</si>
  <si>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</si>
  <si>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</si>
  <si>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</si>
  <si>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</si>
  <si>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</si>
  <si>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</si>
  <si>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</si>
  <si>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</si>
  <si>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</si>
  <si>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</si>
  <si>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</si>
  <si>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</si>
  <si>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</si>
  <si>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</si>
  <si>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</si>
  <si>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</si>
  <si>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</si>
  <si>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</si>
  <si>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</si>
  <si>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</si>
  <si>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</si>
  <si>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</si>
  <si>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</si>
  <si>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</si>
  <si>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</si>
  <si>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</si>
  <si>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</si>
  <si>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</si>
  <si>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</si>
  <si>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</si>
  <si>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</si>
  <si>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</si>
  <si>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</si>
  <si>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</si>
  <si>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</si>
  <si>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</si>
  <si>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</si>
  <si>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</si>
  <si>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</si>
  <si>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</si>
  <si>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</si>
  <si>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</si>
  <si>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</si>
  <si>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</si>
  <si>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</si>
  <si>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</si>
  <si>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</si>
  <si>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</si>
  <si>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</si>
  <si>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</si>
  <si>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</si>
  <si>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</si>
  <si>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</si>
  <si>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</si>
  <si>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</si>
  <si>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</si>
  <si>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</si>
  <si>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</si>
  <si>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</si>
  <si>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</si>
  <si>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</si>
  <si>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</si>
  <si>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</si>
  <si>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</si>
  <si>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</si>
  <si>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</si>
  <si>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</si>
  <si>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</si>
  <si>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</si>
  <si>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</si>
  <si>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</si>
  <si>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</si>
  <si>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</si>
  <si>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</si>
  <si>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</si>
  <si>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</si>
  <si>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</si>
  <si>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</si>
  <si>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</si>
  <si>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</si>
  <si>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</si>
  <si>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</si>
  <si>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</si>
  <si>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</si>
  <si>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</si>
  <si>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</si>
  <si>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</si>
  <si>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</si>
  <si>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</si>
  <si>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</si>
  <si>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</si>
  <si>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</si>
  <si>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</si>
  <si>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</si>
  <si>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</si>
  <si>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</si>
  <si>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</si>
  <si>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</si>
  <si>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</si>
  <si>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</si>
  <si>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</si>
  <si>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</si>
  <si>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</si>
  <si>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</si>
  <si>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</si>
  <si>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</si>
  <si>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</si>
  <si>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</si>
  <si>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</si>
  <si>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</si>
  <si>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</si>
  <si>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</si>
  <si>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</si>
  <si>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</si>
  <si>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</si>
  <si>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</si>
  <si>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</si>
  <si>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</si>
  <si>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</si>
  <si>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</si>
  <si>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</si>
  <si>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</si>
  <si>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</si>
  <si>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</si>
  <si>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</si>
  <si>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</si>
  <si>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</si>
  <si>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</si>
  <si>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</si>
  <si>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</si>
  <si>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</si>
  <si>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</si>
  <si>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</si>
  <si>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</si>
  <si>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</si>
  <si>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</si>
  <si>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</si>
  <si>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</si>
  <si>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</si>
  <si>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</si>
  <si>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</si>
  <si>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</si>
  <si>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</si>
  <si>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</si>
  <si>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</si>
  <si>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</si>
  <si>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</si>
  <si>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</si>
  <si>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</si>
  <si>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</si>
  <si>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</si>
  <si>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</si>
  <si>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</si>
  <si>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</si>
  <si>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</si>
  <si>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</si>
  <si>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</si>
  <si>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</si>
  <si>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</si>
  <si>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</si>
  <si>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</si>
  <si>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</si>
  <si>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</si>
  <si>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</si>
  <si>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</si>
  <si>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</si>
  <si>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</si>
  <si>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</si>
  <si>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</si>
  <si>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</si>
  <si>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</si>
  <si>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</si>
  <si>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</si>
  <si>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</si>
  <si>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</si>
  <si>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</si>
  <si>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</si>
  <si>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</si>
  <si>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</si>
  <si>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</si>
  <si>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</si>
  <si>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</si>
  <si>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</si>
  <si>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</si>
  <si>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</si>
  <si>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</si>
  <si>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</si>
  <si>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</si>
  <si>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</si>
  <si>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</si>
  <si>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</si>
  <si>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</si>
  <si>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</si>
  <si>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</si>
  <si>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</si>
  <si>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</si>
  <si>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</si>
  <si>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</si>
  <si>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</si>
  <si>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</si>
  <si>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</si>
  <si>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</si>
  <si>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</si>
  <si>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</si>
  <si>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</si>
  <si>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</si>
  <si>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</si>
  <si>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</si>
  <si>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</si>
  <si>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</si>
  <si>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</si>
  <si>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</si>
  <si>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</si>
  <si>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</si>
  <si>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</si>
  <si>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</si>
  <si>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</si>
  <si>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</si>
  <si>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</si>
  <si>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</si>
  <si>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</si>
  <si>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</si>
  <si>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</si>
  <si>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</si>
  <si>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</si>
  <si>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</si>
  <si>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</si>
  <si>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</si>
  <si>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</si>
  <si>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</si>
  <si>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</si>
  <si>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</si>
  <si>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</si>
  <si>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</si>
  <si>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</si>
  <si>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</si>
  <si>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</si>
  <si>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</si>
  <si>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</si>
  <si>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</si>
  <si>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</si>
  <si>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</si>
  <si>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</si>
  <si>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</si>
  <si>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</si>
  <si>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</si>
  <si>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</si>
  <si>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</si>
  <si>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</si>
  <si>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</si>
  <si>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</si>
  <si>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</si>
  <si>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</si>
  <si>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</si>
  <si>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</si>
  <si>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</si>
  <si>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</si>
  <si>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</si>
  <si>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</si>
  <si>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</si>
  <si>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</si>
  <si>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</si>
  <si>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</si>
  <si>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</si>
  <si>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</si>
  <si>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</si>
  <si>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</si>
  <si>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</si>
  <si>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</si>
  <si>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</si>
  <si>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</si>
  <si>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</si>
  <si>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</si>
  <si>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</si>
  <si>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</si>
  <si>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</si>
  <si>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</si>
  <si>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</si>
  <si>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</si>
  <si>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</si>
  <si>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</si>
  <si>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</si>
  <si>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</si>
  <si>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</si>
  <si>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</si>
  <si>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</si>
  <si>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</si>
  <si>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</si>
  <si>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</si>
  <si>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</si>
  <si>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</si>
  <si>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</si>
  <si>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</si>
  <si>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</si>
  <si>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</si>
  <si>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</si>
  <si>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</si>
  <si>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</si>
  <si>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</si>
  <si>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</si>
  <si>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</si>
  <si>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</si>
  <si>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</si>
  <si>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</si>
  <si>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</si>
  <si>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</si>
  <si>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</si>
  <si>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</si>
  <si>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</si>
  <si>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</si>
  <si>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</si>
  <si>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</si>
  <si>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</si>
  <si>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</si>
  <si>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</si>
  <si>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</si>
  <si>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</si>
  <si>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</si>
  <si>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</si>
  <si>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</si>
  <si>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</si>
  <si>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</si>
  <si>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</si>
  <si>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</si>
  <si>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</si>
  <si>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</si>
  <si>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</si>
  <si>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</si>
  <si>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</si>
  <si>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</si>
  <si>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</si>
  <si>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</si>
  <si>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</si>
  <si>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</si>
  <si>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</si>
  <si>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</si>
  <si>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</si>
  <si>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</si>
  <si>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</si>
  <si>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</si>
  <si>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</si>
  <si>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</si>
  <si>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</si>
  <si>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</si>
  <si>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</si>
  <si>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</si>
  <si>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</si>
  <si>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</si>
  <si>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</si>
  <si>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</si>
  <si>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</si>
  <si>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</si>
  <si>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</si>
  <si>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</si>
  <si>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</si>
  <si>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</si>
  <si>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</si>
  <si>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</si>
  <si>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</si>
  <si>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</si>
  <si>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</si>
  <si>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</si>
  <si>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</si>
  <si>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</si>
  <si>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</si>
  <si>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</si>
  <si>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</si>
  <si>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</si>
  <si>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</si>
  <si>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</si>
  <si>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</si>
  <si>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</si>
  <si>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</si>
  <si>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</si>
  <si>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</si>
  <si>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</si>
  <si>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</si>
  <si>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</si>
  <si>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</si>
  <si>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</si>
  <si>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</si>
  <si>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</si>
  <si>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</si>
  <si>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</si>
  <si>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</si>
  <si>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</si>
  <si>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</si>
  <si>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</si>
  <si>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</si>
  <si>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</si>
  <si>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</si>
  <si>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</si>
  <si>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</si>
  <si>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</si>
  <si>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</si>
  <si>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</si>
  <si>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</si>
  <si>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</si>
  <si>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</si>
  <si>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</si>
  <si>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</si>
  <si>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</si>
  <si>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</si>
  <si>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</si>
  <si>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</si>
  <si>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</si>
  <si>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</si>
  <si>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</si>
  <si>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</si>
  <si>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</si>
  <si>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</si>
  <si>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</si>
  <si>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</si>
  <si>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</si>
  <si>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</si>
  <si>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</si>
  <si>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</si>
  <si>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</si>
  <si>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</si>
  <si>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</si>
  <si>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</si>
  <si>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</si>
  <si>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</si>
  <si>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</si>
  <si>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</si>
  <si>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</si>
  <si>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</si>
  <si>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</si>
  <si>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</si>
  <si>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</si>
  <si>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</si>
  <si>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</si>
  <si>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</si>
  <si>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</si>
  <si>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</si>
  <si>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</si>
  <si>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</si>
  <si>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</si>
  <si>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</si>
  <si>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</si>
  <si>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</si>
  <si>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</si>
  <si>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</si>
  <si>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</si>
  <si>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</si>
  <si>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</si>
  <si>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</si>
  <si>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</si>
  <si>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</si>
  <si>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</si>
  <si>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</si>
  <si>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</si>
  <si>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</si>
  <si>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</si>
  <si>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</si>
  <si>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</si>
  <si>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</si>
  <si>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</si>
  <si>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</si>
  <si>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</si>
  <si>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</si>
  <si>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</si>
  <si>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</si>
  <si>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</si>
  <si>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</si>
  <si>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</si>
  <si>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</si>
  <si>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</si>
  <si>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</si>
  <si>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</si>
  <si>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</si>
  <si>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</si>
  <si>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</si>
  <si>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</si>
  <si>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</si>
  <si>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</si>
  <si>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</si>
  <si>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</si>
  <si>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</si>
  <si>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</si>
  <si>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</si>
  <si>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</si>
  <si>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</si>
  <si>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</si>
  <si>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</si>
  <si>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</si>
  <si>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</si>
  <si>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</si>
  <si>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</si>
  <si>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</si>
  <si>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</si>
  <si>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</si>
  <si>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</si>
  <si>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</si>
  <si>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</si>
  <si>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</si>
  <si>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</si>
  <si>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</si>
  <si>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</si>
  <si>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</si>
  <si>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</si>
  <si>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</si>
  <si>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</si>
  <si>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</si>
  <si>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</si>
  <si>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</si>
  <si>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</si>
  <si>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</si>
  <si>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</si>
  <si>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</si>
  <si>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</si>
  <si>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</si>
  <si>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</si>
  <si>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</si>
  <si>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</si>
  <si>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</si>
  <si>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</si>
  <si>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</si>
  <si>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</si>
  <si>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</si>
  <si>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</si>
  <si>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</si>
  <si>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</si>
  <si>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</si>
  <si>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</si>
  <si>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</si>
  <si>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</si>
  <si>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</si>
  <si>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</si>
  <si>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</si>
  <si>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</si>
  <si>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</si>
  <si>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</si>
  <si>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</si>
  <si>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</si>
  <si>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</si>
  <si>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</si>
  <si>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</si>
  <si>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</si>
  <si>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</si>
  <si>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</si>
  <si>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</si>
  <si>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</si>
  <si>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</si>
  <si>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</si>
  <si>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</si>
  <si>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</si>
  <si>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</si>
  <si>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</si>
  <si>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</si>
  <si>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</si>
  <si>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</si>
  <si>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</si>
  <si>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</si>
  <si>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</si>
  <si>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</si>
  <si>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</si>
  <si>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</si>
  <si>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</si>
  <si>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</si>
  <si>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</si>
  <si>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</si>
  <si>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</si>
  <si>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</si>
  <si>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</si>
  <si>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</si>
  <si>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</si>
  <si>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</si>
  <si>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</si>
  <si>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</si>
  <si>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</si>
  <si>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</si>
  <si>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</si>
  <si>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</si>
  <si>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</si>
  <si>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</si>
  <si>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</si>
  <si>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</si>
  <si>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</si>
  <si>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</si>
  <si>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</si>
  <si>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</si>
  <si>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</si>
  <si>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</si>
  <si>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</si>
  <si>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</si>
  <si>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</si>
  <si>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</si>
  <si>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</si>
  <si>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</si>
  <si>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</si>
  <si>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</si>
  <si>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</si>
  <si>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</si>
  <si>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</si>
  <si>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</si>
  <si>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</si>
  <si>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</si>
  <si>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</si>
  <si>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</si>
  <si>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</si>
  <si>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</si>
  <si>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</si>
  <si>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</si>
  <si>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</si>
  <si>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</si>
  <si>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</si>
  <si>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</si>
  <si>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</si>
  <si>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</si>
  <si>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</si>
  <si>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</si>
  <si>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</si>
  <si>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</si>
  <si>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</si>
  <si>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</si>
  <si>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</si>
  <si>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</si>
  <si>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</si>
  <si>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</si>
  <si>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</si>
  <si>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</si>
  <si>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</si>
  <si>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</si>
  <si>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</si>
  <si>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</si>
  <si>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</si>
  <si>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</si>
  <si>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</si>
  <si>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</si>
  <si>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</si>
  <si>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</si>
  <si>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</si>
  <si>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</si>
  <si>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</si>
  <si>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</si>
  <si>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</si>
  <si>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</si>
  <si>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</si>
  <si>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</si>
  <si>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</si>
  <si>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</si>
  <si>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</si>
  <si>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</si>
  <si>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</si>
  <si>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</si>
  <si>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</si>
  <si>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</si>
  <si>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</si>
  <si>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</si>
  <si>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</si>
  <si>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</si>
  <si>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</si>
  <si>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</si>
  <si>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</si>
  <si>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</si>
  <si>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</si>
  <si>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</si>
  <si>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</si>
  <si>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</si>
  <si>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</si>
  <si>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</si>
  <si>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</si>
  <si>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</si>
  <si>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</si>
  <si>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</si>
  <si>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</si>
  <si>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</si>
  <si>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</si>
  <si>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</si>
  <si>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</si>
  <si>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</si>
  <si>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</si>
  <si>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</si>
  <si>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</si>
  <si>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</si>
  <si>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</si>
  <si>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</si>
  <si>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</si>
  <si>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</si>
  <si>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</si>
  <si>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</si>
  <si>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</si>
  <si>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</si>
  <si>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</si>
  <si>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</si>
  <si>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</si>
  <si>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</si>
  <si>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</si>
  <si>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</si>
  <si>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</si>
  <si>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</si>
  <si>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</si>
  <si>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</si>
  <si>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</si>
  <si>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</si>
  <si>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</si>
  <si>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</si>
  <si>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</si>
  <si>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</si>
  <si>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</si>
  <si>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</si>
  <si>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</si>
  <si>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</si>
  <si>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</si>
  <si>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</si>
  <si>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</si>
  <si>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</si>
  <si>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</si>
  <si>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</si>
  <si>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</si>
  <si>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</si>
  <si>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</si>
  <si>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</si>
  <si>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</si>
  <si>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</si>
  <si>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</si>
  <si>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</si>
  <si>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</si>
  <si>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</si>
  <si>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</si>
  <si>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</si>
  <si>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</si>
  <si>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</si>
  <si>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</si>
  <si>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</si>
  <si>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</si>
  <si>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</si>
  <si>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</si>
  <si>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</si>
  <si>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</si>
  <si>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</si>
  <si>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</si>
  <si>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</si>
  <si>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</si>
  <si>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</si>
  <si>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</si>
  <si>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</si>
  <si>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</si>
  <si>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</si>
  <si>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</si>
  <si>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</si>
  <si>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</si>
  <si>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</si>
  <si>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</si>
  <si>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</si>
  <si>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</si>
  <si>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</si>
  <si>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</si>
  <si>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</si>
  <si>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</si>
  <si>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</si>
  <si>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</si>
  <si>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</si>
  <si>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</si>
  <si>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</si>
  <si>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</si>
  <si>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</si>
  <si>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</si>
  <si>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</si>
  <si>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</si>
  <si>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</si>
  <si>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</si>
  <si>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</si>
  <si>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</si>
  <si>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</si>
  <si>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</si>
  <si>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</si>
  <si>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</si>
  <si>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</si>
  <si>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</si>
  <si>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</si>
  <si>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</si>
  <si>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</si>
  <si>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</si>
  <si>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</si>
  <si>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</si>
  <si>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</si>
  <si>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</si>
  <si>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</si>
  <si>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</si>
  <si>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</si>
  <si>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</si>
  <si>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</si>
  <si>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</si>
  <si>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</si>
  <si>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</si>
  <si>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</si>
  <si>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</si>
  <si>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</si>
  <si>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</si>
  <si>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</si>
  <si>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</si>
  <si>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</si>
  <si>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</si>
  <si>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</si>
  <si>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</si>
  <si>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</si>
  <si>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</si>
  <si>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</si>
  <si>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</si>
  <si>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</si>
  <si>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</si>
  <si>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</si>
  <si>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</si>
  <si>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</si>
  <si>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</si>
  <si>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</si>
  <si>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</si>
  <si>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</si>
  <si>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</si>
  <si>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</si>
  <si>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</si>
  <si>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</si>
  <si>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</si>
  <si>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</si>
  <si>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</si>
  <si>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</si>
  <si>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</si>
  <si>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</si>
  <si>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</si>
  <si>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</si>
  <si>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</si>
  <si>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</si>
  <si>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</si>
  <si>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</si>
  <si>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</si>
  <si>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</si>
  <si>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</si>
  <si>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</si>
  <si>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</si>
  <si>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</si>
  <si>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</si>
  <si>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</si>
  <si>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</si>
  <si>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</si>
  <si>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</si>
  <si>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</si>
  <si>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</si>
  <si>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</si>
  <si>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</si>
  <si>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</si>
  <si>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</si>
  <si>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</si>
  <si>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</si>
  <si>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</si>
  <si>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</si>
  <si>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</si>
  <si>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</si>
  <si>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</si>
  <si>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</si>
  <si>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</si>
  <si>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</si>
  <si>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</si>
  <si>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</si>
  <si>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</si>
  <si>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</si>
  <si>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</si>
  <si>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</si>
  <si>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</si>
  <si>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</si>
  <si>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</si>
  <si>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</si>
  <si>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</si>
  <si>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</si>
  <si>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</si>
  <si>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</si>
  <si>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</si>
  <si>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</si>
  <si>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</si>
  <si>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</si>
  <si>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</si>
  <si>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</si>
  <si>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</si>
  <si>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</si>
  <si>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</si>
  <si>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</si>
  <si>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</si>
  <si>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</si>
  <si>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</si>
  <si>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</si>
  <si>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</si>
  <si>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</si>
  <si>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</si>
  <si>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</si>
  <si>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</si>
  <si>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</si>
  <si>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</si>
  <si>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</si>
  <si>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</si>
  <si>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</si>
  <si>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</si>
  <si>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</si>
  <si>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</si>
  <si>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</si>
  <si>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</si>
  <si>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</si>
  <si>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</si>
  <si>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</si>
  <si>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</si>
  <si>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</si>
  <si>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</si>
  <si>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</si>
  <si>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</si>
  <si>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</si>
  <si>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</si>
  <si>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</si>
  <si>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</si>
  <si>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</si>
  <si>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</si>
  <si>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</si>
  <si>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</si>
  <si>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</si>
  <si>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</si>
  <si>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</si>
  <si>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</si>
  <si>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</si>
  <si>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</si>
  <si>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</si>
  <si>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</si>
  <si>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</si>
  <si>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</si>
  <si>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</si>
  <si>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</si>
  <si>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</si>
  <si>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</si>
  <si>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</si>
  <si>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</si>
  <si>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</si>
  <si>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</si>
  <si>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</si>
  <si>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</si>
  <si>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</si>
  <si>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</si>
  <si>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</si>
  <si>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</si>
  <si>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</si>
  <si>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</si>
  <si>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</si>
  <si>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</si>
  <si>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</si>
  <si>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</si>
  <si>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</si>
  <si>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</si>
  <si>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</si>
  <si>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</si>
  <si>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</si>
  <si>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</si>
  <si>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</si>
  <si>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</si>
  <si>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</si>
  <si>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</si>
  <si>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</si>
  <si>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</si>
  <si>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</si>
  <si>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</si>
  <si>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</si>
  <si>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</si>
  <si>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</si>
  <si>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</si>
  <si>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</si>
  <si>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</si>
  <si>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</si>
  <si>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</si>
  <si>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</si>
  <si>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</si>
  <si>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</si>
  <si>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</si>
  <si>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</si>
  <si>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</si>
  <si>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</si>
  <si>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</si>
  <si>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</si>
  <si>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</si>
  <si>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</si>
  <si>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</si>
  <si>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</si>
  <si>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</si>
  <si>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</si>
  <si>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</si>
  <si>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</si>
  <si>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</si>
  <si>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</si>
  <si>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</si>
  <si>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</si>
  <si>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</si>
  <si>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</si>
  <si>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</si>
  <si>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</si>
  <si>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</si>
  <si>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</si>
  <si>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</si>
  <si>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</si>
  <si>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</si>
  <si>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</si>
  <si>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</si>
  <si>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</si>
  <si>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</si>
  <si>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</si>
  <si>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</si>
  <si>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</si>
  <si>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</si>
  <si>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</si>
  <si>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</si>
  <si>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</si>
  <si>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</si>
  <si>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</si>
  <si>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</si>
  <si>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</si>
  <si>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</si>
  <si>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</si>
  <si>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</si>
  <si>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</si>
  <si>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</si>
  <si>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</si>
  <si>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</si>
  <si>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</si>
  <si>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</si>
  <si>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</si>
  <si>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</si>
  <si>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</si>
  <si>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</si>
  <si>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</si>
  <si>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</si>
  <si>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</si>
  <si>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</si>
  <si>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</si>
  <si>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</si>
  <si>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</si>
  <si>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</si>
  <si>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</si>
  <si>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</si>
  <si>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</si>
  <si>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</si>
  <si>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</si>
  <si>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</si>
  <si>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</si>
  <si>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</si>
  <si>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</si>
  <si>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</si>
  <si>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</si>
  <si>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</si>
  <si>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</si>
  <si>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</si>
  <si>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</si>
  <si>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</si>
  <si>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</si>
  <si>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</si>
  <si>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</si>
  <si>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</si>
  <si>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</si>
  <si>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</si>
  <si>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</si>
  <si>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</si>
  <si>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</si>
  <si>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</si>
  <si>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</si>
  <si>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</si>
  <si>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</si>
  <si>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</si>
  <si>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</si>
  <si>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</si>
  <si>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</si>
  <si>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</si>
  <si>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</si>
  <si>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</si>
  <si>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</si>
  <si>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</si>
  <si>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</si>
  <si>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</si>
  <si>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</si>
  <si>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</si>
  <si>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</si>
  <si>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</si>
  <si>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</si>
  <si>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</si>
  <si>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</si>
  <si>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</si>
  <si>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</si>
  <si>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</si>
  <si>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</si>
  <si>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</si>
  <si>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</si>
  <si>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</si>
  <si>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</si>
  <si>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</si>
  <si>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</si>
  <si>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</si>
  <si>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</si>
  <si>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</si>
  <si>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</si>
  <si>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</si>
  <si>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</si>
  <si>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</si>
  <si>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</si>
  <si>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</si>
  <si>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</si>
  <si>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</si>
  <si>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</si>
  <si>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</si>
  <si>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</si>
  <si>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</si>
  <si>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</si>
  <si>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</si>
  <si>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</si>
  <si>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</si>
  <si>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</si>
  <si>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</si>
  <si>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</si>
  <si>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</si>
  <si>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</si>
  <si>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</si>
  <si>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</si>
  <si>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</si>
  <si>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</si>
  <si>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</si>
  <si>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</si>
  <si>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</si>
  <si>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</si>
  <si>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</si>
  <si>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</si>
  <si>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</si>
  <si>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</si>
  <si>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</si>
  <si>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</si>
  <si>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</si>
  <si>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</si>
  <si>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</si>
  <si>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</si>
  <si>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</si>
  <si>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</si>
  <si>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</si>
  <si>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</si>
  <si>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</si>
  <si>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</si>
  <si>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</si>
  <si>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</si>
  <si>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</si>
  <si>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</si>
  <si>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</si>
  <si>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</si>
  <si>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</si>
  <si>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</si>
  <si>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</si>
  <si>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</si>
  <si>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</si>
  <si>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</si>
  <si>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</si>
  <si>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</si>
  <si>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</si>
  <si>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</si>
  <si>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</si>
  <si>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</si>
  <si>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</si>
  <si>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</si>
  <si>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</si>
  <si>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</si>
  <si>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</si>
  <si>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</si>
  <si>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</si>
  <si>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</si>
  <si>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</si>
  <si>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</si>
  <si>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</si>
  <si>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</si>
  <si>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</si>
  <si>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</si>
  <si>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</si>
  <si>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</si>
  <si>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</si>
  <si>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</si>
  <si>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</si>
  <si>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</si>
  <si>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</si>
  <si>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</si>
  <si>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</si>
  <si>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</si>
  <si>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</si>
  <si>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</si>
  <si>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</si>
  <si>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</si>
  <si>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</si>
  <si>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</si>
  <si>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</si>
  <si>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</si>
  <si>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</si>
  <si>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</si>
  <si>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</si>
  <si>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</si>
  <si>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</si>
  <si>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</si>
  <si>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</si>
  <si>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</si>
  <si>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</si>
  <si>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</si>
  <si>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</si>
  <si>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</si>
  <si>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</si>
  <si>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</si>
  <si>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</si>
  <si>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</si>
  <si>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</si>
  <si>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</si>
  <si>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</si>
  <si>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</si>
  <si>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</si>
  <si>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</si>
  <si>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</si>
  <si>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</si>
  <si>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</si>
  <si>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</si>
  <si>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</si>
  <si>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</si>
  <si>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</si>
  <si>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</si>
  <si>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</si>
  <si>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</si>
  <si>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</si>
  <si>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</si>
  <si>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</si>
  <si>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</si>
  <si>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</si>
  <si>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</si>
  <si>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</si>
  <si>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</si>
  <si>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</si>
  <si>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</si>
  <si>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</si>
  <si>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</si>
  <si>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</si>
  <si>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</si>
  <si>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</si>
  <si>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</si>
  <si>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</si>
  <si>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</si>
  <si>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</si>
  <si>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</si>
  <si>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</si>
  <si>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</si>
  <si>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</si>
  <si>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</si>
  <si>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</si>
  <si>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</si>
  <si>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</si>
  <si>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</si>
  <si>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</si>
  <si>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</si>
  <si>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</si>
  <si>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</si>
  <si>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</si>
  <si>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</si>
  <si>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</si>
  <si>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</si>
  <si>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</si>
  <si>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</si>
  <si>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</si>
  <si>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</si>
  <si>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</si>
  <si>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</si>
  <si>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</si>
  <si>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</si>
  <si>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</si>
  <si>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</si>
  <si>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</si>
  <si>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</si>
  <si>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</si>
  <si>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</si>
  <si>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</si>
  <si>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</si>
  <si>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</si>
  <si>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</si>
  <si>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</si>
  <si>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</si>
  <si>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</si>
  <si>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</si>
  <si>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</si>
  <si>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</si>
  <si>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</si>
  <si>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</si>
  <si>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</si>
  <si>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</si>
  <si>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</si>
  <si>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</si>
  <si>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</si>
  <si>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</si>
  <si>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</si>
  <si>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</si>
  <si>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</si>
  <si>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</si>
  <si>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</si>
  <si>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</si>
  <si>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</si>
  <si>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</si>
  <si>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</si>
  <si>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</si>
  <si>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</si>
  <si>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</si>
  <si>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</si>
  <si>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</si>
  <si>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</si>
  <si>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</si>
  <si>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</si>
  <si>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</si>
  <si>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</si>
  <si>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</si>
  <si>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</si>
  <si>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</si>
  <si>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</si>
  <si>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</si>
  <si>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</si>
  <si>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</si>
  <si>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</si>
  <si>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</si>
  <si>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</si>
  <si>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</si>
  <si>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</si>
  <si>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</si>
  <si>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</si>
  <si>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</si>
  <si>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</si>
  <si>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</si>
  <si>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</si>
  <si>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</si>
  <si>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</si>
  <si>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</si>
  <si>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</si>
  <si>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</si>
  <si>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</si>
  <si>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</si>
  <si>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</si>
  <si>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</si>
  <si>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</si>
  <si>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</si>
  <si>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</si>
  <si>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</si>
  <si>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</si>
  <si>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</si>
  <si>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</si>
  <si>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</si>
  <si>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</si>
  <si>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</si>
  <si>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</si>
  <si>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</si>
  <si>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</si>
  <si>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</si>
  <si>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</si>
  <si>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</si>
  <si>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</si>
  <si>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</si>
  <si>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</si>
  <si>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</si>
  <si>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</si>
  <si>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</si>
  <si>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</si>
  <si>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</si>
  <si>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</si>
  <si>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</si>
  <si>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</si>
  <si>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</si>
  <si>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</si>
  <si>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</si>
  <si>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</si>
  <si>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</si>
  <si>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</si>
  <si>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</si>
  <si>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</si>
  <si>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</si>
  <si>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</si>
  <si>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</si>
  <si>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</si>
  <si>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</si>
  <si>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</si>
  <si>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</si>
  <si>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</si>
  <si>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</si>
  <si>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</si>
  <si>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</si>
  <si>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</si>
  <si>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</si>
  <si>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</si>
  <si>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</si>
  <si>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</si>
  <si>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</si>
  <si>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</si>
  <si>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</si>
  <si>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</si>
  <si>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</si>
  <si>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</si>
  <si>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</si>
  <si>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</si>
  <si>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</si>
  <si>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</si>
  <si>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</si>
  <si>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</si>
  <si>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</si>
  <si>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</si>
  <si>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</si>
  <si>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</si>
  <si>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</si>
  <si>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</si>
  <si>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</si>
  <si>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</si>
  <si>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</si>
  <si>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</si>
  <si>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</si>
  <si>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</si>
  <si>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</si>
  <si>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</si>
  <si>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</si>
  <si>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</si>
  <si>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</si>
  <si>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</si>
  <si>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</si>
  <si>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</si>
  <si>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</si>
  <si>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</si>
  <si>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</si>
  <si>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</si>
  <si>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</si>
  <si>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</si>
  <si>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</si>
  <si>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</si>
  <si>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</si>
  <si>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</si>
  <si>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</si>
  <si>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</si>
  <si>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</si>
  <si>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</si>
  <si>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</si>
  <si>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</si>
  <si>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</si>
  <si>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</si>
  <si>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</si>
  <si>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</si>
  <si>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</si>
  <si>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</si>
  <si>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</si>
  <si>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</si>
  <si>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</si>
  <si>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</si>
  <si>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</si>
  <si>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</si>
  <si>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</si>
  <si>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</si>
  <si>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</si>
  <si>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</si>
  <si>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</si>
  <si>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</si>
  <si>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</si>
  <si>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</si>
  <si>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</si>
  <si>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</si>
  <si>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</si>
  <si>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</si>
  <si>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</si>
  <si>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</si>
  <si>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</si>
  <si>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</si>
  <si>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</si>
  <si>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</si>
  <si>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</si>
  <si>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</si>
  <si>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</si>
  <si>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</si>
  <si>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</si>
  <si>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</si>
  <si>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</si>
  <si>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</si>
  <si>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</si>
  <si>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</si>
  <si>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</si>
  <si>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</si>
  <si>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</si>
  <si>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</si>
  <si>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</si>
  <si>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</si>
  <si>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</si>
  <si>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</si>
  <si>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</si>
  <si>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</si>
  <si>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</si>
  <si>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</si>
  <si>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</si>
  <si>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</si>
  <si>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</si>
  <si>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</si>
  <si>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</si>
  <si>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</si>
  <si>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</si>
  <si>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</si>
  <si>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</si>
  <si>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</si>
  <si>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</si>
  <si>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</si>
  <si>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</si>
  <si>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</si>
  <si>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</si>
  <si>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</si>
  <si>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</si>
  <si>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</si>
  <si>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</si>
  <si>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</si>
  <si>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</si>
  <si>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</si>
  <si>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</si>
  <si>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</si>
  <si>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</si>
  <si>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</si>
  <si>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</si>
  <si>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</si>
  <si>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</si>
  <si>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</si>
  <si>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</si>
  <si>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</si>
  <si>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</si>
  <si>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</si>
  <si>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</si>
  <si>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</si>
  <si>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</si>
  <si>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</si>
  <si>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</si>
  <si>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</si>
  <si>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</si>
  <si>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</si>
  <si>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</si>
  <si>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</si>
  <si>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</si>
  <si>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</si>
  <si>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</si>
  <si>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</si>
  <si>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</si>
  <si>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</si>
  <si>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</si>
  <si>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</si>
  <si>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</si>
  <si>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</si>
  <si>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</si>
  <si>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</si>
  <si>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</si>
  <si>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</si>
  <si>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</si>
  <si>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</si>
  <si>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</si>
  <si>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</si>
  <si>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</si>
  <si>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</si>
  <si>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</si>
  <si>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</si>
  <si>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</si>
  <si>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</si>
  <si>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</si>
  <si>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</si>
  <si>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</si>
  <si>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</si>
  <si>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</si>
  <si>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</si>
  <si>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</si>
  <si>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</si>
  <si>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</si>
  <si>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</si>
  <si>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</si>
  <si>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</si>
  <si>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</si>
  <si>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</si>
  <si>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</si>
  <si>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</si>
  <si>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</si>
  <si>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</si>
  <si>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</si>
  <si>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</si>
  <si>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</si>
  <si>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</si>
  <si>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</si>
  <si>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</si>
  <si>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</si>
  <si>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</si>
  <si>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</si>
  <si>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</si>
  <si>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</si>
  <si>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</si>
  <si>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</si>
  <si>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</si>
  <si>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</si>
  <si>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</si>
  <si>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</si>
  <si>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</si>
  <si>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</si>
  <si>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</si>
  <si>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</si>
  <si>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</si>
  <si>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</si>
  <si>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</si>
  <si>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</si>
  <si>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</si>
  <si>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</si>
  <si>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</si>
  <si>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</si>
  <si>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</si>
  <si>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</si>
  <si>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</si>
  <si>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</si>
  <si>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</si>
  <si>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</si>
  <si>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</si>
  <si>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</si>
  <si>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</si>
  <si>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</si>
  <si>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</si>
  <si>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</si>
  <si>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</si>
  <si>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</si>
  <si>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</si>
  <si>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</si>
  <si>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</si>
  <si>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</si>
  <si>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</si>
  <si>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</si>
  <si>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</si>
  <si>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</si>
  <si>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</si>
  <si>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</si>
  <si>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</si>
  <si>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</si>
  <si>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</si>
  <si>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</si>
  <si>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</si>
  <si>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</si>
  <si>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</si>
  <si>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</si>
  <si>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</si>
  <si>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</si>
  <si>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</si>
  <si>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</si>
  <si>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</si>
  <si>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</si>
  <si>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</si>
  <si>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</si>
  <si>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</si>
  <si>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</si>
  <si>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</si>
  <si>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</si>
  <si>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</si>
  <si>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</si>
  <si>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</si>
  <si>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</si>
  <si>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</si>
  <si>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</si>
  <si>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</si>
  <si>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</si>
  <si>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</si>
  <si>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</si>
  <si>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</si>
  <si>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</si>
  <si>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</si>
  <si>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</si>
  <si>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</si>
  <si>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</si>
  <si>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</si>
  <si>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</si>
  <si>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</si>
  <si>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</si>
  <si>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</si>
  <si>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</si>
  <si>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</si>
  <si>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</si>
  <si>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</si>
  <si>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</si>
  <si>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</si>
  <si>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</si>
  <si>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</si>
  <si>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</si>
  <si>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</si>
  <si>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</si>
  <si>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</si>
  <si>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</si>
  <si>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</si>
  <si>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</si>
  <si>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</si>
  <si>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</si>
  <si>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</si>
  <si>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</si>
  <si>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</si>
  <si>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</si>
  <si>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</si>
  <si>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</si>
  <si>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</si>
  <si>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</si>
  <si>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</si>
  <si>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</si>
  <si>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</si>
  <si>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</si>
  <si>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</si>
  <si>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</si>
  <si>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</si>
  <si>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</si>
  <si>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</si>
  <si>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</si>
  <si>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</si>
  <si>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</si>
  <si>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</si>
  <si>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</si>
  <si>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</si>
  <si>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</si>
  <si>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</si>
  <si>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</si>
  <si>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</si>
  <si>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</si>
  <si>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</si>
  <si>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</si>
  <si>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</si>
  <si>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</si>
  <si>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</si>
  <si>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</si>
  <si>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</si>
  <si>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</si>
  <si>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</si>
  <si>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</si>
  <si>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</si>
  <si>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</si>
  <si>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</si>
  <si>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</si>
  <si>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</si>
  <si>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</si>
  <si>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</si>
  <si>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</si>
  <si>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</si>
  <si>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</si>
  <si>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</si>
  <si>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</si>
  <si>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</si>
  <si>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</si>
  <si>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</si>
  <si>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</si>
  <si>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</si>
  <si>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</si>
  <si>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</si>
  <si>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</si>
  <si>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</si>
  <si>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</si>
  <si>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</si>
  <si>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</si>
  <si>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</si>
  <si>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</si>
  <si>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</si>
  <si>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</si>
  <si>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</si>
  <si>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</si>
  <si>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</si>
  <si>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</si>
  <si>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</si>
  <si>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</si>
  <si>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</si>
  <si>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</si>
  <si>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</si>
  <si>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</si>
  <si>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</si>
  <si>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</si>
  <si>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</si>
  <si>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</si>
  <si>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</si>
  <si>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</si>
  <si>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</si>
  <si>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</si>
  <si>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</si>
  <si>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</si>
  <si>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</si>
  <si>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</si>
  <si>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</si>
  <si>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</si>
  <si>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</si>
  <si>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</si>
  <si>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</si>
  <si>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</si>
  <si>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</si>
  <si>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</si>
  <si>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</si>
  <si>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</si>
  <si>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</si>
  <si>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</si>
  <si>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</si>
  <si>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</si>
  <si>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</si>
  <si>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</si>
  <si>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</si>
  <si>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</si>
  <si>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</si>
  <si>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</si>
  <si>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</si>
  <si>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</si>
  <si>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</si>
  <si>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</si>
  <si>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</si>
  <si>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</si>
  <si>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</si>
  <si>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</si>
  <si>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</si>
  <si>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</si>
  <si>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</si>
  <si>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</si>
  <si>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</si>
  <si>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</si>
  <si>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</si>
  <si>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</si>
  <si>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</si>
  <si>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</si>
  <si>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</si>
  <si>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</si>
  <si>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</si>
  <si>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</si>
  <si>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</si>
  <si>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</si>
  <si>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</si>
  <si>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</si>
  <si>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</si>
  <si>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</si>
  <si>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</si>
  <si>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</si>
  <si>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</si>
  <si>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</si>
  <si>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</si>
  <si>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</si>
  <si>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</si>
  <si>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</si>
  <si>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</si>
  <si>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</si>
  <si>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</si>
  <si>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</si>
  <si>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</si>
  <si>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</si>
  <si>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</si>
  <si>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</si>
  <si>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</si>
  <si>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</si>
  <si>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</si>
  <si>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</si>
  <si>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</si>
  <si>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</si>
  <si>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</si>
  <si>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</si>
  <si>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</si>
  <si>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</si>
  <si>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</si>
  <si>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</si>
  <si>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</si>
  <si>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</si>
  <si>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</si>
  <si>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</si>
  <si>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</si>
  <si>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</si>
  <si>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</si>
  <si>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</si>
  <si>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</si>
  <si>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</si>
  <si>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</si>
  <si>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</si>
  <si>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</si>
  <si>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</si>
  <si>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</si>
  <si>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</si>
  <si>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</si>
  <si>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</si>
  <si>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</si>
  <si>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</si>
  <si>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</si>
  <si>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</si>
  <si>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</si>
  <si>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</si>
  <si>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</si>
  <si>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</si>
  <si>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</si>
  <si>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</si>
  <si>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</si>
  <si>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</si>
  <si>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</si>
  <si>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</si>
  <si>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</si>
  <si>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</si>
  <si>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</si>
  <si>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</si>
  <si>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</si>
  <si>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</si>
  <si>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</si>
  <si>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</si>
  <si>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</si>
  <si>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</si>
  <si>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</si>
  <si>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</si>
  <si>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</si>
  <si>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</si>
  <si>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</si>
  <si>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</si>
  <si>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</si>
  <si>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</si>
  <si>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</si>
  <si>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</si>
  <si>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</si>
  <si>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</si>
  <si>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</si>
  <si>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</si>
  <si>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</si>
  <si>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</si>
  <si>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</si>
  <si>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</si>
  <si>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</si>
  <si>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</si>
  <si>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</si>
  <si>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</si>
  <si>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</si>
  <si>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</si>
  <si>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</si>
  <si>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</si>
  <si>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</si>
  <si>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</si>
  <si>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</si>
  <si>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</si>
  <si>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</si>
  <si>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</si>
  <si>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</si>
  <si>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</si>
  <si>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</si>
  <si>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</si>
  <si>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</si>
  <si>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</si>
  <si>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</si>
  <si>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</si>
  <si>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</si>
  <si>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</si>
  <si>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</si>
  <si>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</si>
  <si>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</si>
  <si>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</si>
  <si>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</si>
  <si>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</si>
  <si>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</si>
  <si>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</si>
  <si>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</si>
  <si>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</si>
  <si>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</si>
  <si>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</si>
  <si>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</si>
  <si>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</si>
  <si>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</si>
  <si>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</si>
  <si>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</si>
  <si>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</si>
  <si>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</si>
  <si>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</si>
  <si>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</si>
  <si>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</si>
  <si>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</si>
  <si>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</si>
  <si>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</si>
  <si>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</si>
  <si>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</si>
  <si>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</si>
  <si>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</si>
  <si>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</si>
  <si>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</si>
  <si>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</si>
  <si>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</si>
  <si>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</si>
  <si>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</si>
  <si>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</si>
  <si>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</si>
  <si>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</si>
  <si>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</si>
  <si>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</si>
  <si>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</si>
  <si>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</si>
  <si>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</si>
  <si>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</si>
  <si>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</si>
  <si>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</si>
  <si>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</si>
  <si>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</si>
  <si>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</si>
  <si>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</si>
  <si>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</si>
  <si>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</si>
  <si>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</si>
  <si>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</si>
  <si>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</si>
  <si>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</si>
  <si>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</si>
  <si>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</si>
  <si>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</si>
  <si>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</si>
  <si>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</si>
  <si>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</si>
  <si>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</si>
  <si>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</si>
  <si>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</si>
  <si>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</si>
  <si>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</si>
  <si>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</si>
  <si>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</si>
  <si>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</si>
  <si>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</si>
  <si>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</si>
  <si>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</si>
  <si>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</si>
  <si>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</si>
  <si>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</si>
  <si>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</si>
  <si>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</si>
  <si>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</si>
  <si>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</si>
  <si>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</si>
  <si>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</si>
  <si>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</si>
  <si>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</si>
  <si>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</si>
  <si>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</si>
  <si>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</si>
  <si>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</si>
  <si>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</si>
  <si>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</si>
  <si>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</si>
  <si>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</si>
  <si>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</si>
  <si>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</si>
  <si>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</si>
  <si>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</si>
  <si>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</si>
  <si>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</si>
  <si>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</si>
  <si>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</si>
  <si>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</si>
  <si>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</si>
  <si>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</si>
  <si>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</si>
  <si>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</si>
  <si>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</si>
  <si>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</si>
  <si>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</si>
  <si>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</si>
  <si>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</si>
  <si>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</si>
  <si>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</si>
  <si>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</si>
  <si>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</si>
  <si>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</si>
  <si>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</si>
  <si>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</si>
  <si>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</si>
  <si>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</si>
  <si>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</si>
  <si>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</si>
  <si>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</si>
  <si>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</si>
  <si>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</si>
  <si>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</si>
  <si>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</si>
  <si>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</si>
  <si>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</si>
  <si>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</si>
  <si>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</si>
  <si>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</si>
  <si>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</si>
  <si>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</si>
  <si>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</si>
  <si>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</si>
  <si>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</si>
  <si>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</si>
  <si>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</si>
  <si>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</si>
  <si>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</si>
  <si>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</si>
  <si>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</si>
  <si>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</si>
  <si>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</si>
  <si>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</si>
  <si>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</si>
  <si>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</si>
  <si>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</si>
  <si>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</si>
  <si>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</si>
  <si>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</si>
  <si>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</si>
  <si>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</si>
  <si>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</si>
  <si>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</si>
  <si>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</si>
  <si>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</si>
  <si>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</si>
  <si>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</si>
  <si>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</si>
  <si>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</si>
  <si>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</si>
  <si>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</si>
  <si>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</si>
  <si>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</si>
  <si>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</si>
  <si>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</si>
  <si>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</si>
  <si>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</si>
  <si>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</si>
  <si>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</si>
  <si>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</si>
  <si>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</si>
  <si>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</si>
  <si>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</si>
  <si>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</si>
  <si>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</si>
  <si>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</si>
  <si>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</si>
  <si>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</si>
  <si>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</si>
  <si>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</si>
  <si>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</si>
  <si>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</si>
  <si>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</si>
  <si>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</si>
  <si>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</si>
  <si>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</si>
  <si>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</si>
  <si>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</si>
  <si>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</si>
  <si>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</si>
  <si>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</si>
  <si>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</si>
  <si>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</si>
  <si>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</si>
  <si>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</si>
  <si>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</si>
  <si>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</si>
  <si>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</si>
  <si>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</si>
  <si>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</si>
  <si>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</si>
  <si>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</si>
  <si>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</si>
  <si>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</si>
  <si>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</si>
  <si>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</si>
  <si>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</si>
  <si>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</si>
  <si>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</si>
  <si>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</si>
  <si>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</si>
  <si>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</si>
  <si>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</si>
  <si>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</si>
  <si>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</si>
  <si>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</si>
  <si>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</si>
  <si>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</si>
  <si>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</si>
  <si>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</si>
  <si>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</si>
  <si>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</si>
  <si>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</si>
  <si>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</si>
  <si>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</si>
  <si>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</si>
  <si>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</si>
  <si>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</si>
  <si>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</si>
  <si>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</si>
  <si>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</si>
  <si>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</si>
  <si>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</si>
  <si>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</si>
  <si>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</si>
  <si>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</si>
  <si>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</si>
  <si>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</si>
  <si>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</si>
  <si>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</si>
  <si>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</si>
  <si>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</si>
  <si>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</si>
  <si>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</si>
  <si>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</si>
  <si>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</si>
  <si>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</si>
  <si>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</si>
  <si>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</si>
  <si>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</si>
  <si>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</si>
  <si>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</si>
  <si>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</si>
  <si>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</si>
  <si>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</si>
  <si>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</si>
  <si>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</si>
  <si>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</si>
  <si>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</si>
  <si>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</si>
  <si>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</si>
  <si>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</si>
  <si>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</si>
  <si>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</si>
  <si>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</si>
  <si>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</si>
  <si>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</si>
  <si>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</si>
  <si>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</si>
  <si>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</si>
  <si>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</si>
  <si>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</si>
  <si>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</si>
  <si>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</si>
  <si>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</si>
  <si>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</si>
  <si>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</si>
  <si>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</si>
  <si>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</si>
  <si>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</si>
  <si>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</si>
  <si>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</si>
  <si>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</si>
  <si>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</si>
  <si>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</si>
  <si>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</si>
  <si>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</si>
  <si>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</si>
  <si>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</si>
  <si>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</si>
  <si>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</si>
  <si>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</si>
  <si>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</si>
  <si>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</si>
  <si>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</si>
  <si>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</si>
  <si>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</si>
  <si>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</si>
  <si>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</si>
  <si>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</si>
  <si>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</si>
  <si>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</si>
  <si>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</si>
  <si>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</si>
  <si>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</si>
  <si>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</si>
  <si>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</si>
  <si>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</si>
  <si>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</si>
  <si>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</si>
  <si>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</si>
  <si>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</si>
  <si>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</si>
  <si>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</si>
  <si>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</si>
  <si>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</si>
  <si>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</si>
  <si>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</si>
  <si>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</si>
  <si>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</si>
  <si>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</si>
  <si>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</si>
  <si>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</si>
  <si>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</si>
  <si>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</si>
  <si>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</si>
  <si>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</si>
  <si>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</si>
  <si>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</si>
  <si>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</si>
  <si>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</si>
  <si>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</si>
  <si>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</si>
  <si>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</si>
  <si>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</si>
  <si>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</si>
  <si>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</si>
  <si>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</si>
  <si>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</si>
  <si>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</si>
  <si>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</si>
  <si>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</si>
  <si>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</si>
  <si>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</si>
  <si>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</si>
  <si>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</si>
  <si>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</si>
  <si>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</si>
  <si>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</si>
  <si>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</si>
  <si>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</si>
  <si>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</si>
  <si>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</si>
  <si>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</si>
  <si>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</si>
  <si>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</si>
  <si>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</si>
  <si>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</si>
  <si>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</si>
  <si>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</si>
  <si>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</si>
  <si>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</si>
  <si>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</si>
  <si>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</si>
  <si>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</si>
  <si>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</si>
  <si>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</si>
  <si>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</si>
  <si>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</si>
  <si>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</si>
  <si>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</si>
  <si>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</si>
  <si>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</si>
  <si>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</si>
  <si>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</si>
  <si>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</si>
  <si>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</si>
  <si>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</si>
  <si>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</si>
  <si>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</si>
  <si>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</si>
  <si>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</si>
  <si>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</si>
  <si>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</si>
  <si>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</si>
  <si>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</si>
  <si>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</si>
  <si>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</si>
  <si>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</si>
  <si>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</si>
  <si>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</si>
  <si>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</si>
  <si>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</si>
  <si>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</si>
  <si>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</si>
  <si>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</si>
  <si>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</si>
  <si>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</si>
  <si>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</si>
  <si>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</si>
  <si>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</si>
  <si>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</si>
  <si>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</si>
  <si>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</si>
  <si>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</si>
  <si>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</si>
  <si>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</si>
  <si>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</si>
  <si>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</si>
  <si>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</si>
  <si>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</si>
  <si>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</si>
  <si>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</si>
  <si>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</si>
  <si>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</si>
  <si>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</si>
  <si>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</si>
  <si>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</si>
  <si>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</si>
  <si>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</si>
  <si>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</si>
  <si>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</si>
  <si>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</si>
  <si>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</si>
  <si>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</si>
  <si>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</si>
  <si>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</si>
  <si>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</si>
  <si>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</si>
  <si>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</si>
  <si>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</si>
  <si>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</si>
  <si>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</si>
  <si>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</si>
  <si>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</si>
  <si>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</si>
  <si>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</si>
  <si>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</si>
  <si>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</si>
  <si>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</si>
  <si>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</si>
  <si>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</si>
  <si>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</si>
  <si>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</si>
  <si>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</si>
  <si>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</si>
  <si>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</si>
  <si>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</si>
  <si>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</si>
  <si>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</si>
  <si>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</si>
  <si>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</si>
  <si>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</si>
  <si>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</si>
  <si>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</si>
  <si>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</si>
  <si>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</si>
  <si>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</si>
  <si>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</si>
  <si>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</si>
  <si>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</si>
  <si>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</si>
  <si>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</si>
  <si>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</si>
  <si>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</si>
  <si>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</si>
  <si>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</si>
  <si>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</si>
  <si>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</si>
  <si>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</si>
  <si>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</si>
  <si>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</si>
  <si>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</si>
  <si>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</si>
  <si>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</si>
  <si>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</si>
  <si>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</si>
  <si>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</si>
  <si>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</si>
  <si>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</si>
  <si>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</si>
  <si>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</si>
  <si>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</si>
  <si>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</si>
  <si>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</si>
  <si>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</si>
  <si>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</si>
  <si>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</si>
  <si>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</si>
  <si>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</si>
  <si>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</si>
  <si>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</si>
  <si>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</si>
  <si>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</si>
  <si>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</si>
  <si>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</si>
  <si>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</si>
  <si>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</si>
  <si>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</si>
  <si>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</si>
  <si>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</si>
  <si>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</si>
  <si>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</si>
  <si>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</si>
  <si>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</si>
  <si>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</si>
  <si>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</si>
  <si>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</si>
  <si>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</si>
  <si>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</si>
  <si>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</si>
  <si>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</si>
  <si>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</si>
  <si>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</si>
  <si>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</si>
  <si>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</si>
  <si>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</si>
  <si>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</si>
  <si>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</si>
  <si>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</si>
  <si>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</si>
  <si>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</si>
  <si>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</si>
  <si>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</si>
  <si>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</si>
  <si>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</si>
  <si>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</si>
  <si>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</si>
  <si>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</si>
  <si>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</si>
  <si>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</si>
  <si>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</si>
  <si>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</si>
  <si>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</si>
  <si>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</si>
  <si>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</si>
  <si>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</si>
  <si>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</si>
  <si>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</si>
  <si>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</si>
  <si>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</si>
  <si>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</si>
  <si>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</si>
  <si>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</si>
  <si>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</si>
  <si>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</si>
  <si>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</si>
  <si>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</si>
  <si>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</si>
  <si>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</si>
  <si>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</si>
  <si>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</si>
  <si>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</si>
  <si>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</si>
  <si>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</si>
  <si>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</si>
  <si>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</si>
  <si>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</si>
  <si>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</si>
  <si>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</si>
  <si>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</si>
  <si>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</si>
  <si>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</si>
  <si>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</si>
  <si>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</si>
  <si>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</si>
  <si>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</si>
  <si>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</si>
  <si>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</si>
  <si>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</si>
  <si>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</si>
  <si>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</si>
  <si>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</si>
  <si>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</si>
  <si>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</si>
  <si>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</si>
  <si>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</si>
  <si>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</si>
  <si>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</si>
  <si>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</si>
  <si>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</si>
  <si>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</si>
  <si>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</si>
  <si>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</si>
  <si>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</si>
  <si>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</si>
  <si>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</si>
  <si>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</si>
  <si>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</si>
  <si>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</si>
  <si>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</si>
  <si>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</si>
  <si>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</si>
  <si>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</si>
  <si>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</si>
  <si>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</si>
  <si>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</si>
  <si>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</si>
  <si>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</si>
  <si>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</si>
  <si>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</si>
  <si>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</si>
  <si>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</si>
  <si>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</si>
  <si>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</si>
  <si>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</si>
  <si>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</si>
  <si>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</si>
  <si>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</si>
  <si>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</si>
  <si>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</si>
  <si>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</si>
  <si>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</si>
  <si>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</si>
  <si>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</si>
  <si>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</si>
  <si>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</si>
  <si>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</si>
  <si>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</si>
  <si>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</si>
  <si>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</si>
  <si>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</si>
  <si>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</si>
  <si>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</si>
  <si>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</si>
  <si>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</si>
  <si>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</si>
  <si>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</si>
  <si>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</si>
  <si>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</si>
  <si>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</si>
  <si>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</si>
  <si>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</si>
  <si>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</si>
  <si>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</si>
  <si>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</si>
  <si>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</si>
  <si>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</si>
  <si>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</si>
  <si>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</si>
  <si>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</si>
  <si>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</si>
  <si>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</si>
  <si>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</si>
  <si>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</si>
  <si>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</si>
  <si>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</si>
  <si>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</si>
  <si>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</si>
  <si>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</si>
  <si>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</si>
  <si>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</si>
  <si>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</si>
  <si>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</si>
  <si>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</si>
  <si>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</si>
  <si>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</si>
  <si>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</si>
  <si>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</si>
  <si>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</si>
  <si>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</si>
  <si>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</si>
  <si>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</si>
  <si>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</si>
  <si>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</si>
  <si>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</si>
  <si>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</si>
  <si>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</si>
  <si>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</si>
  <si>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</si>
  <si>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</si>
  <si>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</si>
  <si>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</si>
  <si>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</si>
  <si>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</si>
  <si>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</si>
  <si>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</si>
  <si>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</si>
  <si>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</si>
  <si>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</si>
  <si>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</si>
  <si>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</si>
  <si>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</si>
  <si>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</si>
  <si>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</si>
  <si>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</si>
  <si>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</si>
  <si>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</si>
  <si>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</si>
  <si>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</si>
  <si>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</si>
  <si>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</si>
  <si>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</si>
  <si>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</si>
  <si>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</si>
  <si>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</si>
  <si>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</si>
  <si>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</si>
  <si>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</si>
  <si>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</si>
  <si>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</si>
  <si>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</si>
  <si>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</si>
  <si>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</si>
  <si>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</si>
  <si>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</si>
  <si>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</si>
  <si>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</si>
  <si>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</si>
  <si>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</si>
  <si>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</si>
  <si>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</si>
  <si>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</si>
  <si>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</si>
  <si>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</si>
  <si>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</si>
  <si>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</si>
  <si>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</si>
  <si>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</si>
  <si>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</si>
  <si>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</si>
  <si>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</si>
  <si>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</si>
  <si>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</si>
  <si>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</si>
  <si>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</si>
  <si>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</si>
  <si>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</si>
  <si>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</si>
  <si>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</si>
  <si>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</si>
  <si>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</si>
  <si>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</si>
  <si>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</si>
  <si>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</si>
  <si>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</si>
  <si>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</si>
  <si>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</si>
  <si>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</si>
  <si>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</si>
  <si>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</si>
  <si>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</si>
  <si>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</si>
  <si>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</si>
  <si>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</si>
  <si>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</si>
  <si>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</si>
  <si>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</si>
  <si>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</si>
  <si>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</si>
  <si>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</si>
  <si>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</si>
  <si>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</si>
  <si>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</si>
  <si>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</si>
  <si>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</si>
  <si>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</si>
  <si>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</si>
  <si>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</si>
  <si>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</si>
  <si>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</si>
  <si>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</si>
  <si>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</si>
  <si>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</si>
  <si>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</si>
  <si>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</si>
  <si>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</si>
  <si>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</si>
  <si>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</si>
  <si>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</si>
  <si>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</si>
  <si>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</si>
  <si>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</si>
  <si>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</si>
  <si>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</si>
  <si>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</si>
  <si>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</si>
  <si>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</si>
  <si>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</si>
  <si>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</si>
  <si>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</si>
  <si>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</si>
  <si>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</si>
  <si>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</si>
  <si>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</si>
  <si>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</si>
  <si>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</si>
  <si>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</si>
  <si>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</si>
  <si>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</si>
  <si>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</si>
  <si>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</si>
  <si>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</si>
  <si>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</si>
  <si>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</si>
  <si>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</si>
  <si>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</si>
  <si>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</si>
  <si>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</si>
  <si>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</si>
  <si>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</si>
  <si>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</si>
  <si>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</si>
  <si>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</si>
  <si>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</si>
  <si>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</si>
  <si>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</si>
  <si>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</si>
  <si>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</si>
  <si>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</si>
  <si>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</si>
  <si>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</si>
  <si>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</si>
  <si>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</si>
  <si>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</si>
  <si>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</si>
  <si>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</si>
  <si>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</si>
  <si>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</si>
  <si>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</si>
  <si>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</si>
  <si>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</si>
  <si>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</si>
  <si>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</si>
  <si>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</si>
  <si>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</si>
  <si>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</si>
  <si>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</si>
  <si>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</si>
  <si>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</si>
  <si>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</si>
  <si>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</si>
  <si>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</si>
  <si>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</si>
  <si>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</si>
  <si>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</si>
  <si>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</si>
  <si>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</si>
  <si>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</si>
  <si>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</si>
  <si>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</si>
  <si>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</si>
  <si>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</si>
  <si>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</si>
  <si>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</si>
  <si>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</si>
  <si>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</si>
  <si>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</si>
  <si>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</si>
  <si>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</si>
  <si>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</si>
  <si>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</si>
  <si>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</si>
  <si>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</si>
  <si>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</si>
  <si>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</si>
  <si>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</si>
  <si>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</si>
  <si>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</si>
  <si>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</si>
  <si>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</si>
  <si>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</si>
  <si>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</si>
  <si>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</si>
  <si>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</si>
  <si>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</si>
  <si>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</si>
  <si>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</si>
  <si>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</si>
  <si>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</si>
  <si>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</si>
  <si>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</si>
  <si>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</si>
  <si>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</si>
  <si>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</si>
  <si>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</si>
  <si>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</si>
  <si>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</si>
  <si>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</si>
  <si>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</si>
  <si>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</si>
  <si>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</si>
  <si>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</si>
  <si>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</si>
  <si>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</si>
  <si>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</si>
  <si>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</si>
  <si>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</si>
  <si>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</si>
  <si>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</si>
  <si>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</si>
  <si>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</si>
  <si>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</si>
  <si>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</si>
  <si>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</si>
  <si>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</si>
  <si>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</si>
  <si>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</si>
  <si>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</si>
  <si>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</si>
  <si>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</si>
  <si>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</si>
  <si>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</si>
  <si>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</si>
  <si>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</si>
  <si>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</si>
  <si>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</si>
  <si>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</si>
  <si>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</si>
  <si>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</si>
  <si>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</si>
  <si>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</si>
  <si>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</si>
  <si>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</si>
  <si>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</si>
  <si>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</si>
  <si>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</si>
  <si>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</si>
  <si>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</si>
  <si>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</si>
  <si>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</si>
  <si>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</si>
  <si>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</si>
  <si>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</si>
  <si>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</si>
  <si>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</si>
  <si>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</si>
  <si>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</si>
  <si>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</si>
  <si>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</si>
  <si>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</si>
  <si>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</si>
  <si>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</si>
  <si>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</si>
  <si>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</si>
  <si>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</si>
  <si>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</si>
  <si>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</si>
  <si>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</si>
  <si>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</si>
  <si>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</si>
  <si>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</si>
  <si>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</si>
  <si>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</si>
  <si>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</si>
  <si>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</si>
  <si>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</si>
  <si>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</si>
  <si>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</si>
  <si>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</si>
  <si>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</si>
  <si>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</si>
  <si>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</si>
  <si>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</si>
  <si>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</si>
  <si>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</si>
  <si>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</si>
  <si>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</si>
  <si>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</si>
  <si>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</si>
  <si>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</si>
  <si>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</si>
  <si>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</si>
  <si>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</si>
  <si>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</si>
  <si>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</si>
  <si>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</si>
  <si>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</si>
  <si>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</si>
  <si>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</si>
  <si>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</si>
  <si>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</si>
  <si>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</si>
  <si>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</si>
  <si>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</si>
  <si>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</si>
  <si>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</si>
  <si>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</si>
  <si>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</si>
  <si>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</si>
  <si>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</si>
  <si>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</si>
  <si>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</si>
  <si>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</si>
  <si>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</si>
  <si>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</si>
  <si>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</si>
  <si>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</si>
  <si>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</si>
  <si>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</si>
  <si>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</si>
  <si>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</si>
  <si>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</si>
  <si>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</si>
  <si>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</si>
  <si>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</si>
  <si>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</si>
  <si>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</si>
  <si>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</si>
  <si>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</si>
  <si>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</si>
  <si>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</si>
  <si>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</si>
  <si>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</si>
  <si>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</si>
  <si>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</si>
  <si>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</si>
  <si>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</si>
  <si>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</si>
  <si>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</si>
  <si>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</si>
  <si>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</si>
  <si>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</si>
  <si>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</si>
  <si>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</si>
  <si>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</si>
  <si>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</si>
  <si>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</si>
  <si>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</si>
  <si>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</si>
  <si>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</si>
  <si>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</si>
  <si>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</si>
  <si>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</si>
  <si>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</si>
  <si>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</si>
  <si>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</si>
  <si>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</si>
  <si>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</si>
  <si>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</si>
  <si>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</si>
  <si>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</si>
  <si>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</si>
  <si>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</si>
  <si>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</si>
  <si>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</si>
  <si>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</si>
  <si>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</si>
  <si>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</si>
  <si>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</si>
  <si>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</si>
  <si>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</si>
  <si>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</si>
  <si>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</si>
  <si>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</si>
  <si>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</si>
  <si>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</si>
  <si>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</si>
  <si>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</si>
  <si>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</si>
  <si>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</si>
  <si>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</si>
  <si>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</si>
  <si>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</si>
  <si>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</si>
  <si>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</si>
  <si>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</si>
  <si>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</si>
  <si>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</si>
  <si>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</si>
  <si>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</si>
  <si>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</si>
  <si>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</si>
  <si>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</si>
  <si>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</si>
  <si>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</si>
  <si>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</si>
  <si>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</si>
  <si>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</si>
  <si>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</si>
  <si>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</si>
  <si>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</si>
  <si>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</si>
  <si>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</si>
  <si>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</si>
  <si>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</si>
  <si>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</si>
  <si>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</si>
  <si>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</si>
  <si>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</si>
  <si>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</si>
  <si>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</si>
  <si>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</si>
  <si>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</si>
  <si>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</si>
  <si>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</si>
  <si>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</si>
  <si>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</si>
  <si>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</si>
  <si>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</si>
  <si>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</si>
  <si>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</si>
  <si>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</si>
  <si>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</si>
  <si>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</si>
  <si>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</si>
  <si>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</si>
  <si>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</si>
  <si>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</si>
  <si>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</si>
  <si>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</si>
  <si>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</si>
  <si>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</si>
  <si>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</si>
  <si>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</si>
  <si>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</si>
  <si>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</si>
  <si>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</si>
  <si>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</si>
  <si>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</si>
  <si>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</si>
  <si>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</si>
  <si>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</si>
  <si>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</si>
  <si>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</si>
  <si>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</si>
  <si>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</si>
  <si>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</si>
  <si>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</si>
  <si>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</si>
  <si>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</si>
  <si>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</si>
  <si>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</si>
  <si>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</si>
  <si>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</si>
  <si>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</si>
  <si>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</si>
  <si>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</si>
  <si>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</si>
  <si>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</si>
  <si>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</si>
  <si>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</si>
  <si>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</si>
  <si>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</si>
  <si>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</si>
  <si>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</si>
  <si>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</si>
  <si>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</si>
  <si>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</si>
  <si>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</si>
  <si>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</si>
  <si>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</si>
  <si>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</si>
  <si>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</si>
  <si>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</si>
  <si>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</si>
  <si>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</si>
  <si>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</si>
  <si>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</si>
  <si>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</si>
  <si>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</si>
  <si>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</si>
  <si>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</si>
  <si>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</si>
  <si>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</si>
  <si>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</si>
  <si>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</si>
  <si>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</si>
  <si>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</si>
  <si>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</si>
  <si>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</si>
  <si>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</si>
  <si>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</si>
  <si>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</si>
  <si>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</si>
  <si>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</si>
  <si>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</si>
  <si>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</si>
  <si>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</si>
  <si>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</si>
  <si>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</si>
  <si>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</si>
  <si>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</si>
  <si>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</si>
  <si>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</si>
  <si>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</si>
  <si>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</si>
  <si>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</si>
  <si>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</si>
  <si>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</si>
  <si>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</si>
  <si>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</si>
  <si>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</si>
  <si>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</si>
  <si>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</si>
  <si>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</si>
  <si>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</si>
  <si>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</si>
  <si>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</si>
  <si>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</si>
  <si>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</si>
  <si>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</si>
  <si>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</si>
  <si>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</si>
  <si>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</si>
  <si>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</si>
  <si>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</si>
  <si>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</si>
  <si>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</si>
  <si>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</si>
  <si>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</si>
  <si>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</si>
  <si>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</si>
  <si>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</si>
  <si>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</si>
  <si>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</si>
  <si>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</si>
  <si>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</si>
  <si>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</si>
  <si>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</si>
  <si>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</si>
  <si>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</si>
  <si>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</si>
  <si>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</si>
  <si>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</si>
  <si>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</si>
  <si>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</si>
  <si>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</si>
  <si>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</si>
  <si>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</si>
  <si>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</si>
  <si>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</si>
  <si>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</si>
  <si>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</si>
  <si>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</si>
  <si>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</si>
  <si>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</si>
  <si>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</si>
  <si>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</si>
  <si>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</si>
  <si>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</si>
  <si>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</si>
  <si>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</si>
  <si>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</si>
  <si>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</si>
  <si>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</si>
  <si>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</si>
  <si>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</si>
  <si>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</si>
  <si>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</si>
  <si>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</si>
  <si>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</si>
  <si>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</si>
  <si>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</si>
  <si>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</si>
  <si>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</si>
  <si>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</si>
  <si>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</si>
  <si>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</si>
  <si>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</si>
  <si>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</si>
  <si>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</si>
  <si>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</si>
  <si>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</si>
  <si>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</si>
  <si>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</si>
  <si>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</si>
  <si>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</si>
  <si>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</si>
  <si>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</si>
  <si>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</si>
  <si>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</si>
  <si>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</si>
  <si>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</si>
  <si>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</si>
  <si>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</si>
  <si>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</si>
  <si>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</si>
  <si>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</si>
  <si>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</si>
  <si>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</si>
  <si>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</si>
  <si>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</si>
  <si>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</si>
  <si>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</si>
  <si>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</si>
  <si>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</si>
  <si>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</si>
  <si>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</si>
  <si>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</si>
  <si>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</si>
  <si>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</si>
  <si>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</si>
  <si>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</si>
  <si>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</si>
  <si>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</si>
  <si>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</si>
  <si>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</si>
  <si>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</si>
  <si>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</si>
  <si>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</si>
  <si>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</si>
  <si>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</si>
  <si>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</si>
  <si>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</si>
  <si>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</si>
  <si>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</si>
  <si>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</si>
  <si>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</si>
  <si>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</si>
  <si>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</si>
  <si>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</si>
  <si>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</si>
  <si>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</si>
  <si>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</si>
  <si>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</si>
  <si>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</si>
  <si>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</si>
  <si>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</si>
  <si>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</si>
  <si>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</si>
  <si>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</si>
  <si>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</si>
  <si>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</si>
  <si>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</si>
  <si>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</si>
  <si>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</si>
  <si>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</si>
  <si>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</si>
  <si>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</si>
  <si>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</si>
  <si>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</si>
  <si>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</si>
  <si>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</si>
  <si>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</si>
  <si>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</si>
  <si>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</si>
  <si>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</si>
  <si>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</si>
  <si>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</si>
  <si>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</si>
  <si>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</si>
  <si>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</si>
  <si>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</si>
  <si>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</si>
  <si>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</si>
  <si>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</si>
  <si>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</si>
  <si>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</si>
  <si>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</si>
  <si>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</si>
  <si>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</si>
  <si>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</si>
  <si>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</si>
  <si>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</si>
  <si>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</si>
  <si>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</si>
  <si>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</si>
  <si>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</si>
  <si>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</si>
  <si>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</si>
  <si>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</si>
  <si>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</si>
  <si>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</si>
  <si>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</si>
  <si>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</si>
  <si>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</si>
  <si>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</si>
  <si>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</si>
  <si>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</si>
  <si>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</si>
  <si>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</si>
  <si>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</si>
  <si>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</si>
  <si>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</si>
  <si>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</si>
  <si>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</si>
  <si>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</si>
  <si>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</si>
  <si>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</si>
  <si>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</si>
  <si>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</si>
  <si>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</si>
  <si>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</si>
  <si>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</si>
  <si>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</si>
  <si>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</si>
  <si>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</si>
  <si>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</si>
  <si>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</si>
  <si>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</si>
  <si>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</si>
  <si>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</si>
  <si>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</si>
  <si>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</si>
  <si>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</si>
  <si>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</si>
  <si>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</si>
  <si>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</si>
  <si>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</si>
  <si>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</si>
  <si>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</si>
  <si>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</si>
  <si>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</si>
  <si>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</si>
  <si>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</si>
  <si>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</si>
  <si>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</si>
  <si>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</si>
  <si>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</si>
  <si>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</si>
  <si>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</si>
  <si>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</si>
  <si>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</si>
  <si>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</si>
  <si>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</si>
  <si>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</si>
  <si>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</si>
  <si>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</si>
  <si>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</si>
  <si>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</si>
  <si>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</si>
  <si>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</si>
  <si>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</si>
  <si>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</si>
  <si>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</si>
  <si>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</si>
  <si>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</si>
  <si>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</si>
  <si>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</si>
  <si>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</si>
  <si>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</si>
  <si>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</si>
  <si>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</si>
  <si>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</si>
  <si>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</si>
  <si>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</si>
  <si>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</si>
  <si>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</si>
  <si>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</si>
  <si>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</si>
  <si>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</si>
  <si>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</si>
  <si>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</si>
  <si>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</si>
  <si>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</si>
  <si>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</si>
  <si>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</si>
  <si>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</si>
  <si>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</si>
  <si>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</si>
  <si>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</si>
  <si>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</si>
  <si>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</si>
  <si>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</si>
  <si>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</si>
  <si>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</si>
  <si>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</si>
  <si>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</si>
  <si>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</si>
  <si>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</si>
  <si>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</si>
  <si>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</si>
  <si>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</si>
  <si>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</si>
  <si>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</si>
  <si>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</si>
  <si>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</si>
  <si>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</si>
  <si>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</si>
  <si>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</si>
  <si>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</si>
  <si>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</si>
  <si>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</si>
  <si>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</si>
  <si>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</si>
  <si>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</si>
  <si>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</si>
  <si>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</si>
  <si>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</si>
  <si>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</si>
  <si>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</si>
  <si>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</si>
  <si>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</si>
  <si>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</si>
  <si>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</si>
  <si>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</si>
  <si>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</si>
  <si>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</si>
  <si>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</si>
  <si>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</si>
  <si>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</si>
  <si>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</si>
  <si>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</si>
  <si>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</si>
  <si>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</si>
  <si>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</si>
  <si>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</si>
  <si>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</si>
  <si>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</si>
  <si>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</si>
  <si>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</si>
  <si>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</si>
  <si>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</si>
  <si>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</si>
  <si>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</si>
  <si>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</si>
  <si>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</si>
  <si>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</si>
  <si>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</si>
  <si>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</si>
  <si>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</si>
  <si>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</si>
  <si>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</si>
  <si>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</si>
  <si>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</si>
  <si>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</si>
  <si>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</si>
  <si>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</si>
  <si>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</si>
  <si>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</si>
  <si>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</si>
  <si>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</si>
  <si>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</si>
  <si>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</si>
  <si>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</si>
  <si>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</si>
  <si>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</si>
  <si>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</si>
  <si>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</si>
  <si>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</si>
  <si>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</si>
  <si>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</si>
  <si>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</si>
  <si>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</si>
  <si>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</si>
  <si>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</si>
  <si>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</si>
  <si>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</si>
  <si>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</si>
  <si>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</si>
  <si>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</si>
  <si>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</si>
  <si>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</si>
  <si>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</si>
  <si>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</si>
  <si>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</si>
  <si>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</si>
  <si>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</si>
  <si>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</si>
  <si>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</si>
  <si>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</si>
  <si>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</si>
  <si>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</si>
  <si>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</si>
  <si>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</si>
  <si>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</si>
  <si>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</si>
  <si>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</si>
  <si>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</si>
  <si>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</si>
  <si>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</si>
  <si>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</si>
  <si>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</si>
  <si>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</si>
  <si>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</si>
  <si>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</si>
  <si>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</si>
  <si>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</si>
  <si>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</si>
  <si>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</si>
  <si>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</si>
  <si>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</si>
  <si>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</si>
  <si>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</si>
  <si>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</si>
  <si>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</si>
  <si>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</si>
  <si>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</si>
  <si>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</si>
  <si>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</si>
  <si>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</si>
  <si>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</si>
  <si>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</si>
  <si>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</si>
  <si>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</si>
  <si>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</si>
  <si>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</si>
  <si>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</si>
  <si>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</si>
  <si>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</si>
  <si>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</si>
  <si>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</si>
  <si>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</si>
  <si>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</si>
  <si>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</si>
  <si>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</si>
  <si>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</si>
  <si>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</si>
  <si>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</si>
  <si>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</si>
  <si>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</si>
  <si>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</si>
  <si>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</si>
  <si>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</si>
  <si>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</si>
  <si>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</si>
  <si>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</si>
  <si>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</si>
  <si>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</si>
  <si>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</si>
  <si>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</si>
  <si>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</si>
  <si>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</si>
  <si>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</si>
  <si>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</si>
  <si>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</si>
  <si>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</si>
  <si>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</si>
  <si>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</si>
  <si>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</si>
  <si>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</si>
  <si>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</si>
  <si>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</si>
  <si>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</si>
  <si>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</si>
  <si>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</si>
  <si>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</si>
  <si>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</si>
  <si>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</si>
  <si>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</si>
  <si>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</si>
  <si>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</si>
  <si>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</si>
  <si>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</si>
  <si>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</si>
  <si>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</si>
  <si>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</si>
  <si>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</si>
  <si>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</si>
  <si>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</si>
  <si>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</si>
  <si>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</si>
  <si>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</si>
  <si>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</si>
  <si>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</si>
  <si>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</si>
  <si>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</si>
  <si>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</si>
  <si>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</si>
  <si>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</si>
  <si>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</si>
  <si>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</si>
  <si>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</si>
  <si>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</si>
  <si>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</si>
  <si>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</si>
  <si>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</si>
  <si>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</si>
  <si>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</si>
  <si>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</si>
  <si>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</si>
  <si>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</si>
  <si>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</si>
  <si>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</si>
  <si>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</si>
  <si>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</si>
  <si>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</si>
  <si>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</si>
  <si>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</si>
  <si>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</si>
  <si>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</si>
  <si>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</si>
  <si>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</si>
  <si>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</si>
  <si>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</si>
  <si>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</si>
  <si>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</si>
  <si>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</si>
  <si>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</si>
  <si>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</si>
  <si>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</si>
  <si>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</si>
  <si>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</si>
  <si>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</si>
  <si>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</si>
  <si>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</si>
  <si>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</si>
  <si>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</si>
  <si>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</si>
  <si>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</si>
  <si>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</si>
  <si>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</si>
  <si>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</si>
  <si>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</si>
  <si>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</si>
  <si>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</si>
  <si>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</si>
  <si>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</si>
  <si>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</si>
  <si>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</si>
  <si>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</si>
  <si>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</si>
  <si>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</si>
  <si>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</si>
  <si>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</si>
  <si>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</si>
  <si>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</si>
  <si>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</si>
  <si>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</si>
  <si>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</si>
  <si>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</si>
  <si>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</si>
  <si>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</si>
  <si>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</si>
  <si>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</si>
  <si>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</si>
  <si>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</si>
  <si>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</si>
  <si>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</si>
  <si>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</si>
  <si>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</si>
  <si>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</si>
  <si>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</si>
  <si>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</si>
  <si>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</si>
  <si>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</si>
  <si>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</si>
  <si>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</si>
  <si>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</si>
  <si>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</si>
  <si>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</si>
  <si>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</si>
  <si>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</si>
  <si>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</si>
  <si>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</si>
  <si>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</si>
  <si>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</si>
  <si>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</si>
  <si>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</si>
  <si>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</si>
  <si>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</si>
  <si>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</si>
  <si>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</si>
  <si>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</si>
  <si>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</si>
  <si>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</si>
  <si>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</si>
  <si>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</si>
  <si>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</si>
  <si>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</si>
  <si>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</si>
  <si>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</si>
  <si>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</si>
  <si>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</si>
  <si>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</si>
  <si>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</si>
  <si>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</si>
  <si>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</si>
  <si>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</si>
  <si>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</si>
  <si>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</si>
  <si>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</si>
  <si>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</si>
  <si>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</si>
  <si>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</si>
  <si>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</si>
  <si>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</si>
  <si>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</si>
  <si>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</si>
  <si>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</si>
  <si>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</si>
  <si>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</si>
  <si>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</si>
  <si>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</si>
  <si>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</si>
  <si>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</si>
  <si>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</si>
  <si>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</si>
  <si>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</si>
  <si>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</si>
  <si>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</si>
  <si>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</si>
  <si>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</si>
  <si>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</si>
  <si>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</si>
  <si>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</si>
  <si>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</si>
  <si>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</si>
  <si>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</si>
  <si>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</si>
  <si>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</si>
  <si>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</si>
  <si>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</si>
  <si>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</si>
  <si>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</si>
  <si>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</si>
  <si>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</si>
  <si>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</si>
  <si>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</si>
  <si>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</si>
  <si>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</si>
  <si>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</si>
  <si>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</si>
  <si>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</si>
  <si>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</si>
  <si>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</si>
  <si>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</si>
  <si>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</si>
  <si>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</si>
  <si>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</si>
  <si>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</si>
  <si>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</si>
  <si>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</si>
  <si>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</si>
  <si>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</si>
  <si>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</si>
  <si>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</si>
  <si>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</si>
  <si>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</si>
  <si>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</si>
  <si>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</si>
  <si>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</si>
  <si>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</si>
  <si>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</si>
  <si>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</si>
  <si>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</si>
  <si>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</si>
  <si>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</si>
  <si>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</si>
  <si>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</si>
  <si>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</si>
  <si>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</si>
  <si>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</si>
  <si>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</si>
  <si>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</si>
  <si>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</si>
  <si>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</si>
  <si>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</si>
  <si>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</si>
  <si>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</si>
  <si>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</si>
  <si>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</si>
  <si>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</si>
  <si>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</si>
  <si>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</si>
  <si>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</si>
  <si>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</si>
  <si>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</si>
  <si>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</si>
  <si>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</si>
  <si>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</si>
  <si>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</si>
  <si>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</si>
  <si>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</si>
  <si>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</si>
  <si>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</si>
  <si>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</si>
  <si>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</si>
  <si>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</si>
  <si>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</si>
  <si>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</si>
  <si>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</si>
  <si>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</si>
  <si>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</si>
  <si>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</si>
  <si>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</si>
  <si>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</si>
  <si>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</si>
  <si>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</si>
  <si>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</si>
  <si>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</si>
  <si>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</si>
  <si>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</si>
  <si>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</si>
  <si>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</si>
  <si>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</si>
  <si>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</si>
  <si>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</si>
  <si>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</si>
  <si>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</si>
  <si>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</si>
  <si>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</si>
  <si>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</si>
  <si>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</si>
  <si>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</si>
  <si>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</si>
  <si>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</si>
  <si>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</si>
  <si>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</si>
  <si>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</si>
  <si>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</si>
  <si>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</si>
  <si>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</si>
  <si>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</si>
  <si>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</si>
  <si>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</si>
  <si>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</si>
  <si>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</si>
  <si>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</si>
  <si>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</si>
  <si>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</si>
  <si>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</si>
  <si>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</si>
  <si>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</si>
  <si>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</si>
  <si>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</si>
  <si>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</si>
  <si>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</si>
  <si>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</si>
  <si>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</si>
  <si>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</si>
  <si>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</si>
  <si>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</si>
  <si>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</si>
  <si>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</si>
  <si>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</si>
  <si>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</si>
  <si>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</si>
  <si>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</si>
  <si>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</si>
  <si>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</si>
  <si>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</si>
  <si>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</si>
  <si>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</si>
  <si>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</si>
  <si>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</si>
  <si>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</si>
  <si>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</si>
  <si>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</si>
  <si>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</si>
  <si>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</si>
  <si>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</si>
  <si>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</si>
  <si>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</si>
  <si>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</si>
  <si>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</si>
  <si>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</si>
  <si>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</si>
  <si>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</si>
  <si>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</si>
  <si>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</si>
  <si>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</si>
  <si>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</si>
  <si>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</si>
  <si>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</si>
  <si>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</si>
  <si>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</si>
  <si>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</si>
  <si>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</si>
  <si>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</si>
  <si>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</si>
  <si>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</si>
  <si>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</si>
  <si>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</si>
  <si>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</si>
  <si>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</si>
  <si>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</si>
  <si>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</si>
  <si>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</si>
  <si>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</si>
  <si>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</si>
  <si>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</si>
  <si>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</si>
  <si>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</si>
  <si>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</si>
  <si>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</si>
  <si>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</si>
  <si>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</si>
  <si>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</si>
  <si>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</si>
  <si>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</si>
  <si>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</si>
  <si>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</si>
  <si>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</si>
  <si>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</si>
  <si>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</si>
  <si>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</si>
  <si>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</si>
  <si>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</si>
  <si>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</si>
  <si>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</si>
  <si>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</si>
  <si>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</si>
  <si>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</si>
  <si>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</si>
  <si>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</si>
  <si>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</si>
  <si>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</si>
  <si>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</si>
  <si>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</si>
  <si>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</si>
  <si>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</si>
  <si>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</si>
  <si>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</si>
  <si>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</si>
  <si>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</si>
  <si>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</si>
  <si>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</si>
  <si>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</si>
  <si>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</si>
  <si>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</si>
  <si>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</si>
  <si>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</si>
  <si>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</si>
  <si>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</si>
  <si>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</si>
  <si>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</si>
  <si>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</si>
  <si>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</si>
  <si>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</si>
  <si>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</si>
  <si>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</si>
  <si>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</si>
  <si>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</si>
  <si>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</si>
  <si>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</si>
  <si>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</si>
  <si>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</si>
  <si>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</si>
  <si>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</si>
  <si>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</si>
  <si>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</si>
  <si>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</si>
  <si>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</si>
  <si>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</si>
  <si>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</si>
  <si>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</si>
  <si>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</si>
  <si>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</si>
  <si>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</si>
  <si>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</si>
  <si>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</si>
  <si>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</si>
  <si>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</si>
  <si>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</si>
  <si>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</si>
  <si>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</si>
  <si>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</si>
  <si>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</si>
  <si>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</si>
  <si>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</si>
  <si>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</si>
  <si>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</si>
  <si>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</si>
  <si>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</si>
  <si>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</si>
  <si>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</si>
  <si>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</si>
  <si>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</si>
  <si>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</si>
  <si>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</si>
  <si>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</si>
  <si>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</si>
  <si>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</si>
  <si>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</si>
  <si>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</si>
  <si>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</si>
  <si>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</si>
  <si>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</si>
  <si>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</si>
  <si>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</si>
  <si>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</si>
  <si>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</si>
  <si>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</si>
  <si>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</si>
  <si>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</si>
  <si>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</si>
  <si>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</si>
  <si>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</si>
  <si>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</si>
  <si>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</si>
  <si>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</si>
  <si>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</si>
  <si>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</si>
  <si>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</si>
  <si>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</si>
  <si>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</si>
  <si>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</si>
  <si>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</si>
  <si>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</si>
  <si>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</si>
  <si>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</si>
  <si>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</si>
  <si>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</si>
  <si>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</si>
  <si>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</si>
  <si>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</si>
  <si>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</si>
  <si>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</si>
  <si>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</si>
  <si>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</si>
  <si>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</si>
  <si>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</si>
  <si>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</si>
  <si>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</si>
  <si>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</si>
  <si>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</si>
  <si>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</si>
  <si>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</si>
  <si>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</si>
  <si>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</si>
  <si>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</si>
  <si>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</si>
  <si>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</si>
  <si>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</si>
  <si>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</si>
  <si>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</si>
  <si>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</si>
  <si>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</si>
  <si>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</si>
  <si>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</si>
  <si>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</si>
  <si>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</si>
  <si>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</si>
  <si>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</si>
  <si>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</si>
  <si>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</si>
  <si>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</si>
  <si>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</si>
  <si>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</si>
  <si>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</si>
  <si>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</si>
  <si>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</si>
  <si>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</si>
  <si>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</si>
  <si>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</si>
  <si>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</si>
  <si>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</si>
  <si>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</si>
  <si>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</si>
  <si>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</si>
  <si>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</si>
  <si>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</si>
  <si>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</si>
  <si>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</si>
  <si>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</si>
  <si>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</si>
  <si>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</si>
  <si>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</si>
  <si>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</si>
  <si>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</si>
  <si>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</si>
  <si>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</si>
  <si>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</si>
  <si>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</si>
  <si>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</si>
  <si>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</si>
  <si>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</si>
  <si>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</si>
  <si>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</si>
  <si>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</si>
  <si>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</si>
  <si>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</si>
  <si>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</si>
  <si>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</si>
  <si>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</si>
  <si>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</si>
  <si>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</si>
  <si>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</si>
  <si>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</si>
  <si>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</si>
  <si>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</si>
  <si>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</si>
  <si>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</si>
  <si>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</si>
  <si>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</si>
  <si>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</si>
  <si>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</si>
  <si>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</si>
  <si>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</si>
  <si>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</si>
  <si>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</si>
  <si>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</si>
  <si>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</si>
  <si>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</si>
  <si>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</si>
  <si>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</si>
  <si>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</si>
  <si>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</si>
  <si>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</si>
  <si>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</si>
  <si>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</si>
  <si>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</si>
  <si>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</si>
  <si>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</si>
  <si>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</si>
  <si>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</si>
  <si>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</si>
  <si>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</si>
  <si>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</si>
  <si>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</si>
  <si>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</si>
  <si>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</si>
  <si>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</si>
  <si>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</si>
  <si>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</si>
  <si>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</si>
  <si>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</si>
  <si>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</si>
  <si>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</si>
  <si>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</si>
  <si>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</si>
  <si>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</si>
  <si>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</si>
  <si>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</si>
  <si>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</si>
  <si>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</si>
  <si>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</si>
  <si>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</si>
  <si>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</si>
  <si>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</si>
  <si>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</si>
  <si>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</si>
  <si>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</si>
  <si>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</si>
  <si>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</si>
  <si>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</si>
  <si>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</si>
  <si>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</si>
  <si>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</si>
  <si>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</si>
  <si>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</si>
  <si>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</si>
  <si>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</si>
  <si>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</si>
  <si>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</si>
  <si>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</si>
  <si>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</si>
  <si>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</si>
  <si>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</si>
  <si>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</si>
  <si>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</si>
  <si>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</si>
  <si>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</si>
  <si>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</si>
  <si>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</si>
  <si>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</si>
  <si>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</si>
  <si>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</si>
  <si>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</si>
  <si>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</si>
  <si>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</si>
  <si>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</si>
  <si>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</si>
  <si>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</si>
  <si>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</si>
  <si>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</si>
  <si>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</si>
  <si>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</si>
  <si>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</si>
  <si>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</si>
  <si>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</si>
  <si>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</si>
  <si>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</si>
  <si>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</si>
  <si>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</si>
  <si>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</si>
  <si>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</si>
  <si>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</si>
  <si>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</si>
  <si>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</si>
  <si>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</si>
  <si>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</si>
  <si>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</si>
  <si>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</si>
  <si>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</si>
  <si>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</si>
  <si>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</si>
  <si>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</si>
  <si>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</si>
  <si>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</si>
  <si>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</si>
  <si>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</si>
  <si>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</si>
  <si>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</si>
  <si>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</si>
  <si>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</si>
  <si>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</si>
  <si>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</si>
  <si>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</si>
  <si>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</si>
  <si>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</si>
  <si>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</si>
  <si>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</si>
  <si>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</si>
  <si>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</si>
  <si>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</si>
  <si>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</si>
  <si>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</si>
  <si>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</si>
  <si>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</si>
  <si>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</si>
  <si>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</si>
  <si>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</si>
  <si>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</si>
  <si>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</si>
  <si>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</si>
  <si>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</si>
  <si>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</si>
  <si>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</si>
  <si>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</si>
  <si>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</si>
  <si>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</si>
  <si>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</si>
  <si>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</si>
  <si>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</si>
  <si>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</si>
  <si>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</si>
  <si>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</si>
  <si>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</si>
  <si>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</si>
  <si>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</si>
  <si>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</si>
  <si>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</si>
  <si>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</si>
  <si>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</si>
  <si>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</si>
  <si>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</si>
  <si>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</si>
  <si>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</si>
  <si>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</si>
  <si>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</si>
  <si>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</si>
  <si>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</si>
  <si>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</si>
  <si>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</si>
  <si>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</si>
  <si>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</si>
  <si>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</si>
  <si>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</si>
  <si>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</si>
  <si>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</si>
  <si>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</si>
  <si>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</si>
  <si>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</si>
  <si>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</si>
  <si>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</si>
  <si>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</si>
  <si>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</si>
  <si>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</si>
  <si>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</si>
  <si>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</si>
  <si>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</si>
  <si>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</si>
  <si>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</si>
  <si>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</si>
  <si>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</si>
  <si>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</si>
  <si>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</si>
  <si>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</si>
  <si>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</si>
  <si>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</si>
  <si>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</si>
  <si>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</si>
  <si>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</si>
  <si>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</si>
  <si>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</si>
  <si>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</si>
  <si>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</si>
  <si>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</si>
  <si>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</si>
  <si>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</si>
  <si>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</si>
  <si>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</si>
  <si>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</si>
  <si>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</si>
  <si>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</si>
  <si>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</si>
  <si>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</si>
  <si>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</si>
  <si>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</si>
  <si>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</si>
  <si>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</si>
  <si>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</si>
  <si>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</si>
  <si>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</si>
  <si>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</si>
  <si>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</si>
  <si>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</si>
  <si>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</si>
  <si>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</si>
  <si>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</si>
  <si>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</si>
  <si>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</si>
  <si>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</si>
  <si>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</si>
  <si>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</si>
  <si>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</si>
  <si>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</si>
  <si>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</si>
  <si>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</si>
  <si>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</si>
  <si>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</si>
  <si>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</si>
  <si>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</si>
  <si>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</si>
  <si>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</si>
  <si>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</si>
  <si>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</si>
  <si>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</si>
  <si>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</si>
  <si>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</si>
  <si>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</si>
  <si>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</si>
  <si>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</si>
  <si>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</si>
  <si>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</si>
  <si>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</si>
  <si>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</si>
  <si>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</si>
  <si>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</si>
  <si>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</si>
  <si>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</si>
  <si>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</si>
  <si>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</si>
  <si>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</si>
  <si>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</si>
  <si>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</si>
  <si>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</si>
  <si>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</si>
  <si>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</si>
  <si>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</si>
  <si>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</si>
  <si>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</si>
  <si>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</si>
  <si>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</si>
  <si>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</si>
  <si>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</si>
  <si>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</si>
  <si>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</si>
  <si>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</si>
  <si>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</si>
  <si>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</si>
  <si>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</si>
  <si>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</si>
  <si>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</si>
  <si>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</si>
  <si>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</si>
  <si>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</si>
  <si>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</si>
  <si>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</si>
  <si>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</si>
  <si>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</si>
  <si>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</si>
  <si>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</si>
  <si>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</si>
  <si>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</si>
  <si>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</si>
  <si>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</si>
  <si>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</si>
  <si>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</si>
  <si>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</si>
  <si>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</si>
  <si>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</si>
  <si>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</si>
  <si>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</si>
  <si>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</si>
  <si>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</si>
  <si>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</si>
  <si>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</si>
  <si>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</si>
  <si>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</si>
  <si>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</si>
  <si>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</si>
  <si>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</si>
  <si>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</si>
  <si>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</si>
  <si>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</si>
  <si>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</si>
  <si>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</si>
  <si>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</si>
  <si>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</si>
  <si>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</si>
  <si>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</si>
  <si>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</si>
  <si>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</si>
  <si>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</si>
  <si>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</si>
  <si>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</si>
  <si>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</si>
  <si>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</si>
  <si>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</si>
  <si>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</si>
  <si>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</si>
  <si>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</si>
  <si>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</si>
  <si>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</si>
  <si>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</si>
  <si>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</si>
  <si>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</si>
  <si>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</si>
  <si>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</si>
  <si>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</si>
  <si>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</si>
  <si>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</si>
  <si>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</si>
  <si>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</si>
  <si>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</si>
  <si>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</si>
  <si>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</si>
  <si>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</si>
  <si>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</si>
  <si>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</si>
  <si>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</si>
  <si>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</si>
  <si>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</si>
  <si>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</si>
  <si>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</si>
  <si>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</si>
  <si>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</si>
  <si>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</si>
  <si>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</si>
  <si>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</si>
  <si>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</si>
  <si>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</si>
  <si>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</si>
  <si>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</si>
  <si>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</si>
  <si>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</si>
  <si>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</si>
  <si>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</si>
  <si>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</si>
  <si>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</si>
  <si>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</si>
  <si>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</si>
  <si>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</si>
  <si>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</si>
  <si>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</si>
  <si>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</si>
  <si>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</si>
  <si>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</si>
  <si>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</si>
  <si>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</si>
  <si>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</si>
  <si>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</si>
  <si>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</si>
  <si>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</si>
  <si>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</si>
  <si>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</si>
  <si>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</si>
  <si>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</si>
  <si>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</si>
  <si>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</si>
  <si>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</si>
  <si>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</si>
  <si>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</si>
  <si>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</si>
  <si>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</si>
  <si>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</si>
  <si>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</si>
  <si>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</si>
  <si>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</si>
  <si>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</si>
  <si>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</si>
  <si>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</si>
  <si>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</si>
  <si>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</si>
  <si>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</si>
  <si>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</si>
  <si>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</si>
  <si>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</si>
  <si>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</si>
  <si>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</si>
  <si>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</si>
  <si>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</si>
  <si>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</si>
  <si>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</si>
  <si>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</si>
  <si>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</si>
  <si>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</si>
  <si>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</si>
  <si>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</si>
  <si>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</si>
  <si>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</si>
  <si>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</si>
  <si>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</si>
  <si>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</si>
  <si>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</si>
  <si>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</si>
  <si>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</si>
  <si>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</si>
  <si>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</si>
  <si>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</si>
  <si>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</si>
  <si>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</si>
  <si>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</si>
  <si>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</si>
  <si>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</si>
  <si>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</si>
  <si>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</si>
  <si>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</si>
  <si>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</si>
  <si>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</si>
  <si>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</si>
  <si>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</si>
  <si>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</si>
  <si>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</si>
  <si>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</si>
  <si>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</si>
  <si>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</si>
  <si>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</si>
  <si>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</si>
  <si>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</si>
  <si>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</si>
  <si>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</si>
  <si>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</si>
  <si>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</si>
  <si>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</si>
  <si>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</si>
  <si>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</si>
  <si>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</si>
  <si>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</si>
  <si>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</si>
  <si>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</si>
  <si>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</si>
  <si>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</si>
  <si>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</si>
  <si>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</si>
  <si>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</si>
  <si>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</si>
  <si>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</si>
  <si>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</si>
  <si>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</si>
  <si>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</si>
  <si>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</si>
  <si>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</si>
  <si>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</si>
  <si>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</si>
  <si>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</si>
  <si>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</si>
  <si>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</si>
  <si>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</si>
  <si>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</si>
  <si>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</si>
  <si>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</si>
  <si>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</si>
  <si>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</si>
  <si>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</si>
  <si>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</si>
  <si>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</si>
  <si>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</si>
  <si>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</si>
  <si>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</si>
  <si>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</si>
  <si>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</si>
  <si>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</si>
  <si>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</si>
  <si>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</si>
  <si>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</si>
  <si>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</si>
  <si>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</si>
  <si>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</si>
  <si>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</si>
  <si>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</si>
  <si>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</si>
  <si>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</si>
  <si>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</si>
  <si>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</si>
  <si>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</si>
  <si>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</si>
  <si>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</si>
  <si>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</si>
  <si>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</si>
  <si>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</si>
  <si>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</si>
  <si>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</si>
  <si>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</si>
  <si>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</si>
  <si>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</si>
  <si>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</si>
  <si>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</si>
  <si>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</si>
  <si>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</si>
  <si>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</si>
  <si>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</si>
  <si>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</si>
  <si>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</si>
  <si>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</si>
  <si>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</si>
  <si>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</si>
  <si>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</si>
  <si>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</si>
  <si>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</si>
  <si>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</si>
  <si>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</si>
  <si>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</si>
  <si>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</si>
  <si>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</si>
  <si>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</si>
  <si>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</si>
  <si>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</si>
  <si>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</si>
  <si>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</si>
  <si>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</si>
  <si>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</si>
  <si>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</si>
  <si>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</si>
  <si>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</si>
  <si>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</si>
  <si>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</si>
  <si>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</si>
  <si>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</si>
  <si>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</si>
  <si>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</si>
  <si>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</si>
  <si>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</si>
  <si>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</si>
  <si>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</si>
  <si>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</si>
  <si>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</si>
  <si>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</si>
  <si>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</si>
  <si>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</si>
  <si>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</si>
  <si>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</si>
  <si>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</si>
  <si>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</si>
  <si>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</si>
  <si>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</si>
  <si>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</si>
  <si>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</si>
  <si>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</si>
  <si>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</si>
  <si>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</si>
  <si>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</si>
  <si>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</si>
  <si>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</si>
  <si>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</si>
  <si>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</si>
  <si>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</si>
  <si>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</si>
  <si>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</si>
  <si>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</si>
  <si>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</si>
  <si>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</si>
  <si>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</si>
  <si>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</si>
  <si>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</si>
  <si>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</si>
  <si>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</si>
  <si>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</si>
  <si>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</si>
  <si>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</si>
  <si>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</si>
  <si>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</si>
  <si>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</si>
  <si>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</si>
  <si>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</si>
  <si>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</si>
  <si>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</si>
  <si>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</si>
  <si>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</si>
  <si>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</si>
  <si>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</si>
  <si>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</si>
  <si>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</si>
  <si>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</si>
  <si>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</si>
  <si>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</si>
  <si>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</si>
  <si>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</si>
  <si>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</si>
  <si>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</si>
  <si>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</si>
  <si>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</si>
  <si>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</si>
  <si>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</si>
  <si>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</si>
  <si>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</si>
  <si>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</si>
  <si>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</si>
  <si>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</si>
  <si>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</si>
  <si>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</si>
  <si>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</si>
  <si>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</si>
  <si>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</si>
  <si>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</si>
  <si>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</si>
  <si>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</si>
  <si>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</si>
  <si>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</si>
  <si>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</si>
  <si>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</si>
  <si>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</si>
  <si>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</si>
  <si>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</si>
  <si>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</si>
  <si>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</si>
  <si>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</si>
  <si>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</si>
  <si>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</si>
  <si>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</si>
  <si>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</si>
  <si>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</si>
  <si>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</si>
  <si>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</si>
  <si>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</si>
  <si>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</si>
  <si>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</si>
  <si>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</si>
  <si>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</si>
  <si>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</si>
  <si>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</si>
  <si>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</si>
  <si>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</si>
  <si>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</si>
  <si>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</si>
  <si>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</si>
  <si>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</si>
  <si>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</si>
  <si>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</si>
  <si>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</si>
  <si>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</si>
  <si>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</si>
  <si>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</si>
  <si>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</si>
  <si>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</si>
  <si>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</si>
  <si>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</si>
  <si>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</si>
  <si>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</si>
  <si>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</si>
  <si>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</si>
  <si>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</si>
  <si>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</si>
  <si>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</si>
  <si>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</si>
  <si>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</si>
  <si>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</si>
  <si>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</si>
  <si>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</si>
  <si>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</si>
  <si>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</si>
  <si>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</si>
  <si>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</si>
  <si>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</si>
  <si>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</si>
  <si>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</si>
  <si>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</si>
  <si>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</si>
  <si>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</si>
  <si>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</si>
  <si>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</si>
  <si>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</si>
  <si>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</si>
  <si>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</si>
  <si>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</si>
  <si>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</si>
  <si>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</si>
  <si>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</si>
  <si>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</si>
  <si>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</si>
  <si>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</si>
  <si>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</si>
  <si>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</si>
  <si>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</si>
  <si>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</si>
  <si>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</si>
  <si>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</si>
  <si>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</si>
  <si>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</si>
  <si>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</si>
  <si>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</si>
  <si>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</si>
  <si>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</si>
  <si>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</si>
  <si>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</si>
  <si>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</si>
  <si>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</si>
  <si>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</si>
  <si>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</si>
  <si>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</si>
  <si>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</si>
  <si>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</si>
  <si>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</si>
  <si>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</si>
  <si>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</si>
  <si>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</si>
  <si>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</si>
  <si>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</si>
  <si>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</si>
  <si>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</si>
  <si>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</si>
  <si>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</si>
  <si>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</si>
  <si>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</si>
  <si>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</si>
  <si>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</si>
  <si>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</si>
  <si>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</si>
  <si>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</si>
  <si>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</si>
  <si>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</si>
  <si>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</si>
  <si>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</si>
  <si>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</si>
  <si>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</si>
  <si>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</si>
  <si>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</si>
  <si>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</si>
  <si>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</si>
  <si>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</si>
  <si>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</si>
  <si>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</si>
  <si>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</si>
  <si>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</si>
  <si>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</si>
  <si>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</si>
  <si>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</si>
  <si>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</si>
  <si>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</si>
  <si>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</si>
  <si>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</si>
  <si>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</si>
  <si>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</si>
  <si>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</si>
  <si>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</si>
  <si>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</si>
  <si>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</si>
  <si>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</si>
  <si>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</si>
  <si>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</si>
  <si>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</si>
  <si>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</si>
  <si>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</si>
  <si>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</si>
  <si>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</si>
  <si>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</si>
  <si>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</si>
  <si>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</si>
  <si>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</si>
  <si>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</si>
  <si>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</si>
  <si>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</si>
  <si>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</si>
  <si>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</si>
  <si>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</si>
  <si>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</si>
  <si>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</si>
  <si>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</si>
  <si>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</si>
  <si>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</si>
  <si>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</si>
  <si>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</si>
  <si>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</si>
  <si>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</si>
  <si>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</si>
  <si>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</si>
  <si>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</si>
  <si>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</si>
  <si>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</si>
  <si>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</si>
  <si>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</si>
  <si>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</si>
  <si>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</si>
  <si>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</si>
  <si>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</si>
  <si>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</si>
  <si>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</si>
  <si>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</si>
  <si>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</si>
  <si>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</si>
  <si>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</si>
  <si>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</si>
  <si>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</si>
  <si>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</si>
  <si>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</si>
  <si>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</si>
  <si>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</si>
  <si>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</si>
  <si>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</si>
  <si>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</si>
  <si>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</si>
  <si>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</si>
  <si>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</si>
  <si>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</si>
  <si>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</si>
  <si>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</si>
  <si>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</si>
  <si>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</si>
  <si>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</si>
  <si>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</si>
  <si>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</si>
  <si>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</si>
  <si>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</si>
  <si>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</si>
  <si>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</si>
  <si>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</si>
  <si>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</si>
  <si>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</si>
  <si>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</si>
  <si>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</si>
  <si>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</si>
  <si>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</si>
  <si>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</si>
  <si>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</si>
  <si>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</si>
  <si>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</si>
  <si>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</si>
  <si>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</si>
  <si>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</si>
  <si>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</si>
  <si>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</si>
  <si>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</si>
  <si>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</si>
  <si>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</si>
  <si>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</si>
  <si>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</si>
  <si>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</si>
  <si>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</si>
  <si>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</si>
  <si>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</si>
  <si>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</si>
  <si>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</si>
  <si>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</si>
  <si>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</si>
  <si>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</si>
  <si>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</si>
  <si>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</si>
  <si>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</si>
  <si>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</si>
  <si>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</si>
  <si>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</si>
  <si>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</si>
  <si>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</si>
  <si>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</si>
  <si>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</si>
  <si>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</si>
  <si>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</si>
  <si>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</si>
  <si>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</si>
  <si>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</si>
  <si>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</si>
  <si>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</si>
  <si>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</si>
  <si>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</si>
  <si>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</si>
  <si>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</si>
  <si>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</si>
  <si>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</si>
  <si>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</si>
  <si>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</si>
  <si>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</si>
  <si>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</si>
  <si>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</si>
  <si>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</si>
  <si>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</si>
  <si>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</si>
  <si>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</si>
  <si>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</si>
  <si>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</si>
  <si>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</si>
  <si>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</si>
  <si>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</si>
  <si>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</si>
  <si>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</si>
  <si>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</si>
  <si>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</si>
  <si>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</si>
  <si>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</si>
  <si>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</si>
  <si>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</si>
  <si>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</si>
  <si>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</si>
  <si>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</si>
  <si>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</si>
  <si>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</si>
  <si>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</si>
  <si>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</si>
  <si>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</si>
  <si>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</si>
  <si>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</si>
  <si>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</si>
  <si>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</si>
  <si>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</si>
  <si>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</si>
  <si>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</si>
  <si>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</si>
  <si>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</si>
  <si>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</si>
  <si>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</si>
  <si>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</si>
  <si>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</si>
  <si>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</si>
  <si>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</si>
  <si>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</si>
  <si>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</si>
  <si>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</si>
  <si>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</si>
  <si>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</si>
  <si>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</si>
  <si>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</si>
  <si>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</si>
  <si>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</si>
  <si>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</si>
  <si>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</si>
  <si>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</si>
  <si>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</si>
  <si>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</si>
  <si>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</si>
  <si>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</si>
  <si>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</si>
  <si>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</si>
  <si>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</si>
  <si>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</si>
  <si>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</si>
  <si>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</si>
  <si>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</si>
  <si>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</si>
  <si>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</si>
  <si>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</si>
  <si>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</si>
  <si>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</si>
  <si>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</si>
  <si>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</si>
  <si>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</si>
  <si>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</si>
  <si>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</si>
  <si>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</si>
  <si>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</si>
  <si>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</si>
  <si>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</si>
  <si>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</si>
  <si>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</si>
  <si>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</si>
  <si>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</si>
  <si>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</si>
  <si>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</si>
  <si>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</si>
  <si>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</si>
  <si>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</si>
  <si>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</si>
  <si>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</si>
  <si>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</si>
  <si>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</si>
  <si>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</si>
  <si>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</si>
  <si>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</si>
  <si>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</si>
  <si>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</si>
  <si>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</si>
  <si>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</si>
  <si>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</si>
  <si>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</si>
  <si>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</si>
  <si>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</si>
  <si>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</si>
  <si>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</si>
  <si>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</si>
  <si>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</si>
  <si>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</si>
  <si>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</si>
  <si>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</si>
  <si>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</si>
  <si>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</si>
  <si>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</si>
  <si>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</si>
  <si>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</si>
  <si>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</si>
  <si>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</si>
  <si>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</si>
  <si>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</si>
  <si>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</si>
  <si>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</si>
  <si>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</si>
  <si>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</si>
  <si>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</si>
  <si>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</si>
  <si>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</si>
  <si>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</si>
  <si>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</si>
  <si>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</si>
  <si>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</si>
  <si>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</si>
  <si>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</si>
  <si>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</si>
  <si>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</si>
  <si>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</si>
  <si>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</si>
  <si>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</si>
  <si>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</si>
  <si>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</si>
  <si>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</si>
  <si>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</si>
  <si>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</si>
  <si>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</si>
  <si>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</si>
  <si>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</si>
  <si>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</si>
  <si>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</si>
  <si>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</si>
  <si>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</si>
  <si>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</si>
  <si>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</si>
  <si>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</si>
  <si>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</si>
  <si>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</si>
  <si>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</si>
  <si>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</si>
  <si>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</si>
  <si>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</si>
  <si>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</si>
  <si>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</si>
  <si>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</si>
  <si>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</si>
  <si>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</si>
  <si>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</si>
  <si>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</si>
  <si>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</si>
  <si>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</si>
  <si>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</si>
  <si>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</si>
  <si>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</si>
  <si>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</si>
  <si>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</si>
  <si>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</si>
  <si>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</si>
  <si>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</si>
  <si>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</si>
  <si>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</si>
  <si>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</si>
  <si>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</si>
  <si>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</si>
  <si>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</si>
  <si>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</si>
  <si>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</si>
  <si>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</si>
  <si>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</si>
  <si>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</si>
  <si>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</si>
  <si>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</si>
  <si>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</si>
  <si>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</si>
  <si>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</si>
  <si>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</si>
  <si>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</si>
  <si>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</si>
  <si>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</si>
  <si>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</si>
  <si>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</si>
  <si>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</si>
  <si>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</si>
  <si>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</si>
  <si>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</si>
  <si>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</si>
  <si>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</si>
  <si>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</si>
  <si>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</si>
  <si>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</si>
  <si>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</si>
  <si>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</si>
  <si>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</si>
  <si>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</si>
  <si>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</si>
  <si>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</si>
  <si>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</si>
  <si>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</si>
  <si>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</si>
  <si>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</si>
  <si>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</si>
  <si>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</si>
  <si>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</si>
  <si>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</si>
  <si>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</si>
  <si>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</si>
  <si>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</si>
  <si>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</si>
  <si>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</si>
  <si>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</si>
  <si>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</si>
  <si>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</si>
  <si>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</si>
  <si>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</si>
  <si>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</si>
  <si>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</si>
  <si>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</si>
  <si>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</si>
  <si>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</si>
  <si>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</si>
  <si>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</si>
  <si>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</si>
  <si>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</si>
  <si>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</si>
  <si>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</si>
  <si>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</si>
  <si>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</si>
  <si>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</si>
  <si>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</si>
  <si>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</si>
  <si>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</si>
  <si>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</si>
  <si>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</si>
  <si>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</si>
  <si>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</si>
  <si>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</si>
  <si>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</si>
  <si>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</si>
  <si>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</si>
  <si>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</si>
  <si>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</si>
  <si>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</si>
  <si>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</si>
  <si>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</si>
  <si>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</si>
  <si>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</si>
  <si>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</si>
  <si>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</si>
  <si>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</si>
  <si>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</si>
  <si>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</si>
  <si>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</si>
  <si>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</si>
  <si>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</si>
  <si>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</si>
  <si>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</si>
  <si>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</si>
  <si>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</si>
  <si>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</si>
  <si>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</si>
  <si>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</si>
  <si>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</si>
  <si>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</si>
  <si>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</si>
  <si>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</si>
  <si>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</si>
  <si>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</si>
  <si>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</si>
  <si>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</si>
  <si>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</si>
  <si>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</si>
  <si>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</si>
  <si>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</si>
  <si>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</si>
  <si>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</si>
  <si>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</si>
  <si>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</si>
  <si>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</si>
  <si>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</si>
  <si>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</si>
  <si>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</si>
  <si>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</si>
  <si>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</si>
  <si>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</si>
  <si>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</si>
  <si>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</si>
  <si>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</si>
  <si>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</si>
  <si>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</si>
  <si>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</si>
  <si>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</si>
  <si>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</si>
  <si>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</si>
  <si>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</si>
  <si>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</si>
  <si>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</si>
  <si>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</si>
  <si>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</si>
  <si>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</si>
  <si>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</si>
  <si>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</si>
  <si>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</si>
  <si>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</si>
  <si>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</si>
  <si>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</si>
  <si>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</si>
  <si>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</si>
  <si>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</si>
  <si>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</si>
  <si>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</si>
  <si>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</si>
  <si>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</si>
  <si>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</si>
  <si>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</si>
  <si>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</si>
  <si>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</si>
  <si>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</si>
  <si>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</si>
  <si>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</si>
  <si>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</si>
  <si>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</si>
  <si>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</si>
  <si>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</si>
  <si>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</si>
  <si>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</si>
  <si>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</si>
  <si>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</si>
  <si>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</si>
  <si>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</si>
  <si>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</si>
  <si>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</si>
  <si>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</si>
  <si>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</si>
  <si>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</si>
  <si>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</si>
  <si>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</si>
  <si>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</si>
  <si>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</si>
  <si>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</si>
  <si>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</si>
  <si>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</si>
  <si>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</si>
  <si>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</si>
  <si>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</si>
  <si>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</si>
  <si>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</si>
  <si>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</si>
  <si>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</si>
  <si>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</si>
  <si>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</si>
  <si>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</si>
  <si>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</si>
  <si>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</si>
  <si>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</si>
  <si>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</si>
  <si>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</si>
  <si>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</si>
  <si>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</si>
  <si>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</si>
  <si>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</si>
  <si>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</si>
  <si>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</si>
  <si>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</si>
  <si>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</si>
  <si>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</si>
  <si>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</si>
  <si>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</si>
  <si>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</si>
  <si>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</si>
  <si>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</si>
  <si>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</si>
  <si>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</si>
  <si>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</si>
  <si>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</si>
  <si>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</si>
  <si>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</si>
  <si>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</si>
  <si>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</si>
  <si>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</si>
  <si>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</si>
  <si>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</si>
  <si>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</si>
  <si>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</si>
  <si>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</si>
  <si>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</si>
  <si>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</si>
  <si>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</si>
  <si>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</si>
  <si>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</si>
  <si>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</si>
  <si>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</si>
  <si>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</si>
  <si>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</si>
  <si>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</si>
  <si>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</si>
  <si>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</si>
  <si>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</si>
  <si>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</si>
  <si>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</si>
  <si>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</si>
  <si>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</si>
  <si>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</si>
  <si>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</si>
  <si>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</si>
  <si>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</si>
  <si>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</si>
  <si>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</si>
  <si>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</si>
  <si>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</si>
  <si>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</si>
  <si>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</si>
  <si>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</si>
  <si>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</si>
  <si>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</si>
  <si>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</si>
  <si>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</si>
  <si>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</si>
  <si>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</si>
  <si>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</si>
  <si>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</si>
  <si>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</si>
  <si>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</si>
  <si>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</si>
  <si>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</si>
  <si>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</si>
  <si>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</si>
  <si>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</si>
  <si>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</si>
  <si>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</si>
  <si>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</si>
  <si>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</si>
  <si>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</si>
  <si>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</si>
  <si>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</si>
  <si>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</si>
  <si>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</si>
  <si>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</si>
  <si>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</si>
  <si>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</si>
  <si>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</si>
  <si>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</si>
  <si>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</si>
  <si>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</si>
  <si>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</si>
  <si>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</si>
  <si>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</si>
  <si>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</si>
  <si>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</si>
  <si>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</si>
  <si>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</si>
  <si>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</si>
  <si>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</si>
  <si>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</si>
  <si>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</si>
  <si>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</si>
  <si>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</si>
  <si>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</si>
  <si>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</si>
  <si>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</si>
  <si>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</si>
  <si>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</si>
  <si>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</si>
  <si>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</si>
  <si>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</si>
  <si>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</si>
  <si>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</si>
  <si>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</si>
  <si>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</si>
  <si>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</si>
  <si>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</si>
  <si>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</si>
  <si>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</si>
  <si>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</si>
  <si>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</si>
  <si>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</si>
  <si>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</si>
  <si>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</si>
  <si>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</si>
  <si>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</si>
  <si>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</si>
  <si>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</si>
  <si>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</si>
  <si>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</si>
  <si>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</si>
  <si>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</si>
  <si>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</si>
  <si>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</si>
  <si>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</si>
  <si>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</si>
  <si>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</si>
  <si>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</si>
  <si>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</si>
  <si>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</si>
  <si>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</si>
  <si>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</si>
  <si>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</si>
  <si>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</si>
  <si>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</si>
  <si>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</si>
  <si>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</si>
  <si>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</si>
  <si>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</si>
  <si>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</si>
  <si>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</si>
  <si>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</si>
  <si>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</si>
  <si>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</si>
  <si>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</si>
  <si>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</si>
  <si>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</si>
  <si>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</si>
  <si>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</si>
  <si>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</si>
  <si>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</si>
  <si>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</si>
  <si>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</si>
  <si>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</si>
  <si>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</si>
  <si>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</si>
  <si>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</si>
  <si>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</si>
  <si>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</si>
  <si>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</si>
  <si>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</si>
  <si>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</si>
  <si>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</si>
  <si>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</si>
  <si>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</si>
  <si>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</si>
  <si>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</si>
  <si>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</si>
  <si>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</si>
  <si>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</si>
  <si>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</si>
  <si>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</si>
  <si>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</si>
  <si>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</si>
  <si>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</si>
  <si>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</si>
  <si>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</si>
  <si>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</si>
  <si>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</si>
  <si>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</si>
  <si>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</si>
  <si>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</si>
  <si>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</si>
  <si>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</si>
  <si>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</si>
  <si>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</si>
  <si>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</si>
  <si>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</si>
  <si>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</si>
  <si>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</si>
  <si>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</si>
  <si>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</si>
  <si>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</si>
  <si>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</si>
  <si>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</si>
  <si>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</si>
  <si>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</si>
  <si>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</si>
  <si>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</si>
  <si>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</si>
  <si>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</si>
  <si>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</si>
  <si>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</si>
  <si>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</si>
  <si>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</si>
  <si>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</si>
  <si>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</si>
  <si>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</si>
  <si>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</si>
  <si>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</si>
  <si>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</si>
  <si>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</si>
  <si>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</si>
  <si>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</si>
  <si>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</si>
  <si>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</si>
  <si>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</si>
  <si>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</si>
  <si>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</si>
  <si>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</si>
  <si>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</si>
  <si>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</si>
  <si>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</si>
  <si>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</si>
  <si>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</si>
  <si>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</si>
  <si>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</si>
  <si>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</si>
  <si>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</si>
  <si>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</si>
  <si>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</si>
  <si>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</si>
  <si>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</si>
  <si>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</si>
  <si>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</si>
  <si>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</si>
  <si>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</si>
  <si>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</si>
  <si>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</si>
  <si>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</si>
  <si>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</si>
  <si>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</si>
  <si>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</si>
  <si>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</si>
  <si>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</si>
  <si>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</si>
  <si>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</si>
  <si>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</si>
  <si>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</si>
  <si>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</si>
  <si>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</si>
  <si>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</si>
  <si>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</si>
  <si>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</si>
  <si>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</si>
  <si>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</si>
  <si>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</si>
  <si>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</si>
  <si>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</si>
  <si>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</si>
  <si>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</si>
  <si>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</si>
  <si>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</si>
  <si>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</si>
  <si>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</si>
  <si>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</si>
  <si>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</si>
  <si>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</si>
  <si>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</si>
  <si>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</si>
  <si>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</si>
  <si>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</si>
  <si>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</si>
  <si>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</si>
  <si>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</si>
  <si>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</si>
  <si>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</si>
  <si>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</si>
  <si>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</si>
  <si>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</si>
  <si>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</si>
  <si>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</si>
  <si>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</si>
  <si>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</si>
  <si>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</si>
  <si>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</si>
  <si>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</si>
  <si>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</si>
  <si>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</si>
  <si>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</si>
  <si>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</si>
  <si>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</si>
  <si>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</si>
  <si>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</si>
  <si>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</si>
  <si>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</si>
  <si>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</si>
  <si>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</si>
  <si>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</si>
  <si>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</si>
  <si>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</si>
  <si>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</si>
  <si>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</si>
  <si>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</si>
  <si>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</si>
  <si>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</si>
  <si>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</si>
  <si>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</si>
  <si>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</si>
  <si>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</si>
  <si>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</si>
  <si>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</si>
  <si>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</si>
  <si>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</si>
  <si>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</si>
  <si>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</si>
  <si>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</si>
  <si>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</si>
  <si>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</si>
  <si>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</si>
  <si>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</si>
  <si>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</si>
  <si>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</si>
  <si>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</si>
  <si>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</si>
  <si>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</si>
  <si>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</si>
  <si>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</si>
  <si>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</si>
  <si>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</si>
  <si>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</si>
  <si>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</si>
  <si>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</si>
  <si>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</si>
  <si>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</si>
  <si>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</si>
  <si>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</si>
  <si>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</si>
  <si>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</si>
  <si>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</si>
  <si>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</si>
  <si>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</si>
  <si>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</si>
  <si>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</si>
  <si>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</si>
  <si>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</si>
  <si>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</si>
  <si>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</si>
  <si>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</si>
  <si>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</si>
  <si>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</si>
  <si>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</si>
  <si>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</si>
  <si>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</si>
  <si>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</si>
  <si>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</si>
  <si>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</si>
  <si>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</si>
  <si>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</si>
  <si>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</si>
  <si>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</si>
  <si>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</si>
  <si>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</si>
  <si>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</si>
  <si>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</si>
  <si>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</si>
  <si>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</si>
  <si>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</si>
  <si>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</si>
  <si>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</si>
  <si>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</si>
  <si>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</si>
  <si>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</si>
  <si>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</si>
  <si>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</si>
  <si>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</si>
  <si>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</si>
  <si>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</si>
  <si>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</si>
  <si>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</si>
  <si>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</si>
  <si>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</si>
  <si>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</si>
  <si>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</si>
  <si>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</si>
  <si>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</si>
  <si>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</si>
  <si>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</si>
  <si>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</si>
  <si>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</si>
  <si>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</si>
  <si>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</si>
  <si>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</si>
  <si>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</si>
  <si>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</si>
  <si>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</si>
  <si>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</si>
  <si>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</si>
  <si>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</si>
  <si>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</si>
  <si>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</si>
  <si>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</si>
  <si>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</si>
  <si>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</si>
  <si>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</si>
  <si>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</si>
  <si>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</si>
  <si>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</si>
  <si>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</si>
  <si>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</si>
  <si>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</si>
  <si>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</si>
  <si>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</si>
  <si>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</si>
  <si>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</si>
  <si>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</si>
  <si>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</si>
  <si>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</si>
  <si>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</si>
  <si>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</si>
  <si>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</si>
  <si>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</si>
  <si>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</si>
  <si>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</si>
  <si>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</si>
  <si>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</si>
  <si>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</si>
  <si>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</si>
  <si>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</si>
  <si>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</si>
  <si>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</si>
  <si>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</si>
  <si>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</si>
  <si>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</si>
  <si>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</si>
  <si>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</si>
  <si>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</si>
  <si>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</si>
  <si>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</si>
  <si>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</si>
  <si>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</si>
  <si>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</si>
  <si>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</si>
  <si>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</si>
  <si>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</si>
  <si>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</si>
  <si>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</si>
  <si>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</si>
  <si>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</si>
  <si>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</si>
  <si>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</si>
  <si>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</si>
  <si>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</si>
  <si>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</si>
  <si>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</si>
  <si>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</si>
  <si>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</si>
  <si>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</si>
  <si>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</si>
  <si>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</si>
  <si>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</si>
  <si>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</si>
  <si>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</si>
  <si>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</si>
  <si>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</si>
  <si>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</si>
  <si>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</si>
  <si>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</si>
  <si>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</si>
  <si>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</si>
  <si>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</si>
  <si>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</si>
  <si>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</si>
  <si>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</si>
  <si>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</si>
  <si>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</si>
  <si>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</si>
  <si>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</si>
  <si>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</si>
  <si>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</si>
  <si>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</si>
  <si>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</si>
  <si>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</si>
  <si>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</si>
  <si>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</si>
  <si>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</si>
  <si>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</si>
  <si>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</si>
  <si>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</si>
  <si>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</si>
  <si>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</si>
  <si>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</si>
  <si>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</si>
  <si>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</si>
  <si>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</si>
  <si>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</si>
  <si>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</si>
  <si>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</si>
  <si>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</si>
  <si>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</si>
  <si>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</si>
  <si>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</si>
  <si>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</si>
  <si>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</si>
  <si>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</si>
  <si>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</si>
  <si>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</si>
  <si>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</si>
  <si>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</si>
  <si>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</si>
  <si>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</si>
  <si>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</si>
  <si>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</si>
  <si>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</si>
  <si>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</si>
  <si>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</si>
  <si>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</si>
  <si>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</si>
  <si>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</si>
  <si>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</si>
  <si>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</si>
  <si>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</si>
  <si>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</si>
  <si>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</si>
  <si>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</si>
  <si>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</si>
  <si>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</si>
  <si>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</si>
  <si>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</si>
  <si>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</si>
  <si>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</si>
  <si>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</si>
  <si>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</si>
  <si>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</si>
  <si>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</si>
  <si>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</si>
  <si>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</si>
  <si>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</si>
  <si>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</si>
  <si>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</si>
  <si>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</si>
  <si>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</si>
  <si>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</si>
  <si>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</si>
  <si>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</si>
  <si>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</si>
  <si>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</si>
  <si>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</si>
  <si>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</si>
  <si>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</si>
  <si>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</si>
  <si>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</si>
  <si>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</si>
  <si>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</si>
  <si>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</si>
  <si>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</si>
  <si>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</si>
  <si>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</si>
  <si>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</si>
  <si>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</si>
  <si>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</si>
  <si>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</si>
  <si>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</si>
  <si>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</si>
  <si>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</si>
  <si>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</si>
  <si>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</si>
  <si>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</si>
  <si>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</si>
  <si>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</si>
  <si>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</si>
  <si>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</si>
  <si>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</si>
  <si>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</si>
  <si>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</si>
  <si>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</si>
  <si>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</si>
  <si>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</si>
  <si>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</si>
  <si>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</si>
  <si>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</si>
  <si>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</si>
  <si>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</si>
  <si>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</si>
  <si>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</si>
  <si>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</si>
  <si>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</si>
  <si>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</si>
  <si>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</si>
  <si>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</si>
  <si>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</si>
  <si>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</si>
  <si>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</si>
  <si>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</si>
  <si>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</si>
  <si>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</si>
  <si>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</si>
  <si>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</si>
  <si>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</si>
  <si>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</si>
  <si>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</si>
  <si>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</si>
  <si>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</si>
  <si>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</si>
  <si>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</si>
  <si>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</si>
  <si>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</si>
  <si>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</si>
  <si>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</si>
  <si>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</si>
  <si>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</si>
  <si>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</si>
  <si>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</si>
  <si>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</si>
  <si>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</si>
  <si>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</si>
  <si>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</si>
  <si>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</si>
  <si>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</si>
  <si>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</si>
  <si>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</si>
  <si>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</si>
  <si>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</si>
  <si>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</si>
  <si>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</si>
  <si>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</si>
  <si>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</si>
  <si>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</si>
  <si>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</si>
  <si>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</si>
  <si>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</si>
  <si>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</si>
  <si>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</si>
  <si>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</si>
  <si>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</si>
  <si>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</si>
  <si>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</si>
  <si>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</si>
  <si>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</si>
  <si>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</si>
  <si>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</si>
  <si>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</si>
  <si>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</si>
  <si>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</si>
  <si>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</si>
  <si>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</si>
  <si>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</si>
  <si>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</si>
  <si>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</si>
  <si>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</si>
  <si>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</si>
  <si>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</si>
  <si>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</si>
  <si>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</si>
  <si>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</si>
  <si>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</si>
  <si>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</si>
  <si>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</si>
  <si>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</si>
  <si>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</si>
  <si>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</si>
  <si>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</si>
  <si>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</si>
  <si>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</si>
  <si>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</si>
  <si>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</si>
  <si>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</si>
  <si>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</si>
  <si>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</si>
  <si>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</si>
  <si>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</si>
  <si>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</si>
  <si>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</si>
  <si>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</si>
  <si>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</si>
  <si>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</si>
  <si>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</si>
  <si>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</si>
  <si>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</si>
  <si>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</si>
  <si>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</si>
  <si>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</si>
  <si>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</si>
  <si>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</si>
  <si>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</si>
  <si>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</si>
  <si>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</si>
  <si>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</si>
  <si>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</si>
  <si>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</si>
  <si>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</si>
  <si>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</si>
  <si>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</si>
  <si>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</si>
  <si>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</si>
  <si>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</si>
  <si>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</si>
  <si>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</si>
  <si>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</si>
  <si>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</si>
  <si>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</si>
  <si>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</si>
  <si>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</si>
  <si>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</si>
  <si>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</si>
  <si>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</si>
  <si>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</si>
  <si>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</si>
  <si>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</si>
  <si>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</si>
  <si>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</si>
  <si>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</si>
  <si>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</si>
  <si>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</si>
  <si>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</si>
  <si>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</si>
  <si>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</si>
  <si>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</si>
  <si>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</si>
  <si>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</si>
  <si>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</si>
  <si>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</si>
  <si>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</si>
  <si>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</si>
  <si>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</si>
  <si>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</si>
  <si>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</si>
  <si>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</si>
  <si>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</si>
  <si>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</si>
  <si>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</si>
  <si>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</si>
  <si>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</si>
  <si>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</si>
  <si>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</si>
  <si>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</si>
  <si>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</si>
  <si>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</si>
  <si>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</si>
  <si>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</si>
  <si>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</si>
  <si>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</si>
  <si>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</si>
  <si>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</si>
  <si>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</si>
  <si>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</si>
  <si>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</si>
  <si>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</si>
  <si>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</si>
  <si>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</si>
  <si>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</si>
  <si>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</si>
  <si>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</si>
  <si>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</si>
  <si>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</si>
  <si>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</si>
  <si>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</si>
  <si>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</si>
  <si>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</si>
  <si>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</si>
  <si>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</si>
  <si>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</si>
  <si>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</si>
  <si>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</si>
  <si>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</si>
  <si>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</si>
  <si>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</si>
  <si>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</si>
  <si>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</si>
  <si>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</si>
  <si>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</si>
  <si>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</si>
  <si>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</si>
  <si>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</si>
  <si>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</si>
  <si>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</si>
  <si>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</si>
  <si>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</si>
  <si>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</si>
  <si>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</si>
  <si>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</si>
  <si>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</si>
  <si>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</si>
  <si>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</si>
  <si>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</si>
  <si>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</si>
  <si>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</si>
  <si>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</si>
  <si>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</si>
  <si>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</si>
  <si>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</si>
  <si>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</si>
  <si>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</si>
  <si>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</si>
  <si>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</si>
  <si>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</si>
  <si>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</si>
  <si>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</si>
  <si>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</si>
  <si>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</si>
  <si>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</si>
  <si>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</si>
  <si>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</si>
  <si>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</si>
  <si>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</si>
  <si>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</si>
  <si>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</si>
  <si>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</si>
  <si>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</si>
  <si>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</si>
  <si>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</si>
  <si>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</si>
  <si>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</si>
  <si>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</si>
  <si>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</si>
  <si>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</si>
  <si>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</si>
  <si>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</si>
  <si>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</si>
  <si>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</si>
  <si>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</si>
  <si>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</si>
  <si>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</si>
  <si>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</si>
  <si>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</si>
  <si>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</si>
  <si>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</si>
  <si>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</si>
  <si>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</si>
  <si>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</si>
  <si>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</si>
  <si>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</si>
  <si>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</si>
  <si>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</si>
  <si>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</si>
  <si>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</si>
  <si>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</si>
  <si>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</si>
  <si>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</si>
  <si>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</si>
  <si>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</si>
  <si>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</si>
  <si>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</si>
  <si>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</si>
  <si>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</si>
  <si>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</si>
  <si>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</si>
  <si>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</si>
  <si>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</si>
  <si>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</si>
  <si>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</si>
  <si>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</si>
  <si>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</si>
  <si>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</si>
  <si>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</si>
  <si>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</si>
  <si>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</si>
  <si>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</si>
  <si>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</si>
  <si>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</si>
  <si>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</si>
  <si>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</si>
  <si>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</si>
  <si>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</si>
  <si>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</si>
  <si>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</si>
  <si>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</si>
  <si>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</si>
  <si>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</si>
  <si>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</si>
  <si>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</si>
  <si>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</si>
  <si>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</si>
  <si>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</si>
  <si>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</si>
  <si>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</si>
  <si>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</si>
  <si>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</si>
  <si>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</si>
  <si>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</si>
  <si>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</si>
  <si>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</si>
  <si>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</si>
  <si>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</si>
  <si>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</si>
  <si>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</si>
  <si>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</si>
  <si>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</si>
  <si>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</si>
  <si>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</si>
  <si>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</si>
  <si>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</si>
  <si>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</si>
  <si>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</si>
  <si>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</si>
  <si>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</si>
  <si>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</si>
  <si>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</si>
  <si>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</si>
  <si>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</si>
  <si>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</si>
  <si>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</si>
  <si>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</si>
  <si>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</si>
  <si>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</si>
  <si>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</si>
  <si>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</si>
  <si>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</si>
  <si>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</si>
  <si>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</si>
  <si>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</si>
  <si>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</si>
  <si>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</si>
  <si>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</si>
  <si>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</si>
  <si>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</si>
  <si>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</si>
  <si>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</si>
  <si>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</si>
  <si>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</si>
  <si>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</si>
  <si>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</si>
  <si>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</si>
  <si>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</si>
  <si>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</si>
  <si>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</si>
  <si>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</si>
  <si>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</si>
  <si>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</si>
  <si>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</si>
  <si>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</si>
  <si>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</si>
  <si>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</si>
  <si>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</si>
  <si>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</si>
  <si>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</si>
  <si>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</si>
  <si>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</si>
  <si>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</si>
  <si>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</si>
  <si>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</si>
  <si>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</si>
  <si>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</si>
  <si>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</si>
  <si>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</si>
  <si>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</si>
  <si>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</si>
  <si>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</si>
  <si>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</si>
  <si>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</si>
  <si>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</si>
  <si>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</si>
  <si>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</si>
  <si>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</si>
  <si>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</si>
  <si>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</si>
  <si>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</si>
  <si>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</si>
  <si>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</si>
  <si>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</si>
  <si>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</si>
  <si>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</si>
  <si>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</si>
  <si>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</si>
  <si>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</si>
  <si>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</si>
  <si>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</si>
  <si>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</si>
  <si>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</si>
  <si>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</si>
  <si>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</si>
  <si>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</si>
  <si>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</si>
  <si>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</si>
  <si>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</si>
  <si>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</si>
  <si>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</si>
  <si>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</si>
  <si>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</si>
  <si>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</si>
  <si>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</si>
  <si>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</si>
  <si>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</si>
  <si>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</si>
  <si>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</si>
  <si>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</si>
  <si>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</si>
  <si>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</si>
  <si>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</si>
  <si>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</si>
  <si>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</si>
  <si>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</si>
  <si>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</si>
  <si>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</si>
  <si>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</si>
  <si>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</si>
  <si>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</si>
  <si>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</si>
  <si>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</si>
  <si>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</si>
  <si>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</si>
  <si>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</si>
  <si>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</si>
  <si>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</si>
  <si>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</si>
  <si>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</si>
  <si>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</si>
  <si>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</si>
  <si>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</si>
  <si>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</si>
  <si>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</si>
  <si>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</si>
  <si>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</si>
  <si>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</si>
  <si>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</si>
  <si>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</si>
  <si>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</si>
  <si>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</si>
  <si>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</si>
  <si>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</si>
  <si>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</si>
  <si>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</si>
  <si>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</si>
  <si>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</si>
  <si>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</si>
  <si>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</si>
  <si>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</si>
  <si>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</si>
  <si>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</si>
  <si>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</si>
  <si>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</si>
  <si>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</si>
  <si>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</si>
  <si>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</si>
  <si>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</si>
  <si>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</si>
  <si>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</si>
  <si>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</si>
  <si>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</si>
  <si>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</si>
  <si>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</si>
  <si>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</si>
  <si>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</si>
  <si>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</si>
  <si>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</si>
  <si>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</si>
  <si>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</si>
  <si>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</si>
  <si>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</si>
  <si>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</si>
  <si>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</si>
  <si>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</si>
  <si>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</si>
  <si>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</si>
  <si>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</si>
  <si>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</si>
  <si>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</si>
  <si>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</si>
  <si>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</si>
  <si>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</si>
  <si>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</si>
  <si>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</si>
  <si>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</si>
  <si>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</si>
  <si>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</si>
  <si>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</si>
  <si>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</si>
  <si>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</si>
  <si>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</si>
  <si>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</si>
  <si>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</si>
  <si>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</si>
  <si>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</si>
  <si>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</si>
  <si>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</si>
  <si>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</si>
  <si>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</si>
  <si>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</si>
  <si>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</si>
  <si>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</si>
  <si>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</si>
  <si>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</si>
  <si>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</si>
  <si>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</si>
  <si>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</si>
  <si>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</si>
  <si>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</si>
  <si>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</si>
  <si>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</si>
  <si>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</si>
  <si>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</si>
  <si>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</si>
  <si>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</si>
  <si>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</si>
  <si>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</si>
  <si>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</si>
  <si>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</si>
  <si>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</si>
  <si>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</si>
  <si>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</si>
  <si>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</si>
  <si>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</si>
  <si>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</si>
  <si>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</si>
  <si>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</si>
  <si>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</si>
  <si>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</si>
  <si>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</si>
  <si>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</si>
  <si>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</si>
  <si>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</si>
  <si>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</si>
  <si>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</si>
  <si>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</si>
  <si>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</si>
  <si>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</si>
  <si>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</si>
  <si>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</si>
  <si>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</si>
  <si>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</si>
  <si>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</si>
  <si>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</si>
  <si>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</si>
  <si>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</si>
  <si>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</si>
  <si>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</si>
  <si>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</si>
  <si>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</si>
  <si>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</si>
  <si>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</si>
  <si>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</si>
  <si>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</si>
  <si>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</si>
  <si>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</si>
  <si>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</si>
  <si>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</si>
  <si>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</si>
  <si>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</si>
  <si>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</si>
  <si>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</si>
  <si>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</si>
  <si>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</si>
  <si>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</si>
  <si>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</si>
  <si>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</si>
  <si>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</si>
  <si>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</si>
  <si>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</si>
  <si>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</si>
  <si>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</si>
  <si>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</si>
  <si>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</si>
  <si>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</si>
  <si>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</si>
  <si>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</si>
  <si>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</si>
  <si>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</si>
  <si>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</si>
  <si>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</si>
  <si>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</si>
  <si>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</si>
  <si>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</si>
  <si>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</si>
  <si>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</si>
  <si>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</si>
  <si>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</si>
  <si>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</si>
  <si>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</si>
  <si>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</si>
  <si>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</si>
  <si>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</si>
  <si>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</si>
  <si>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</si>
  <si>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</si>
  <si>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</si>
  <si>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</si>
  <si>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</si>
  <si>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</si>
  <si>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</si>
  <si>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</si>
  <si>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</si>
  <si>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</si>
  <si>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</si>
  <si>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</si>
  <si>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</si>
  <si>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</si>
  <si>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</si>
  <si>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</si>
  <si>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</si>
  <si>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</si>
  <si>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</si>
  <si>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</si>
  <si>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</si>
  <si>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</si>
  <si>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</si>
  <si>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</si>
  <si>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</si>
  <si>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</si>
  <si>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</si>
  <si>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</si>
  <si>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</si>
  <si>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</si>
  <si>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</si>
  <si>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</si>
  <si>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</si>
  <si>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</si>
  <si>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</si>
  <si>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</si>
  <si>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</si>
  <si>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</si>
  <si>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</si>
  <si>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</si>
  <si>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</si>
  <si>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</si>
  <si>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</si>
  <si>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</si>
  <si>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</si>
  <si>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</si>
  <si>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</si>
  <si>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</si>
  <si>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</si>
  <si>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</si>
  <si>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</si>
  <si>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</si>
  <si>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</si>
  <si>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</si>
  <si>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</si>
  <si>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</si>
  <si>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</si>
  <si>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</si>
  <si>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</si>
  <si>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</si>
  <si>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</si>
  <si>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</si>
  <si>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</si>
  <si>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</si>
  <si>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</si>
  <si>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</si>
  <si>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</si>
  <si>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</si>
  <si>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</si>
  <si>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</si>
  <si>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</si>
  <si>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</si>
  <si>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</si>
  <si>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</si>
  <si>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</si>
  <si>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</si>
  <si>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</si>
  <si>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</si>
  <si>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</si>
  <si>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</si>
  <si>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</si>
  <si>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</si>
  <si>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</si>
  <si>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</si>
  <si>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</si>
  <si>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</si>
  <si>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</si>
  <si>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</si>
  <si>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</si>
  <si>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</si>
  <si>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</si>
  <si>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</si>
  <si>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</si>
  <si>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</si>
  <si>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</si>
  <si>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</si>
  <si>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</si>
  <si>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</si>
  <si>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</si>
  <si>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</si>
  <si>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</si>
  <si>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</si>
  <si>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</si>
  <si>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</si>
  <si>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</si>
  <si>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</si>
  <si>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</si>
  <si>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</si>
  <si>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</si>
  <si>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</si>
  <si>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</si>
  <si>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</si>
  <si>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</si>
  <si>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</si>
  <si>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</si>
  <si>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</si>
  <si>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</si>
  <si>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</si>
  <si>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</si>
  <si>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</si>
  <si>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</si>
  <si>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</si>
  <si>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</si>
  <si>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</si>
  <si>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</si>
  <si>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</si>
  <si>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</si>
  <si>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</si>
  <si>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</si>
  <si>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</si>
  <si>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</si>
  <si>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</si>
  <si>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</si>
  <si>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</si>
  <si>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</si>
  <si>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</si>
  <si>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</si>
  <si>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</si>
  <si>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</si>
  <si>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</si>
  <si>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</si>
  <si>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</si>
  <si>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</si>
  <si>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</si>
  <si>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</si>
  <si>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</si>
  <si>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</si>
  <si>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</si>
  <si>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</si>
  <si>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</si>
  <si>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</si>
  <si>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</si>
  <si>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</si>
  <si>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</si>
  <si>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</si>
  <si>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</si>
  <si>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</si>
  <si>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</si>
  <si>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</si>
  <si>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</si>
  <si>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</si>
  <si>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</si>
  <si>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</si>
  <si>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</si>
  <si>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</si>
  <si>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</si>
  <si>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</si>
  <si>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</si>
  <si>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</si>
  <si>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</si>
  <si>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</si>
  <si>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</si>
  <si>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</si>
  <si>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</si>
  <si>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</si>
  <si>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</si>
  <si>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</si>
  <si>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</si>
  <si>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</si>
  <si>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</si>
  <si>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</si>
  <si>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</si>
  <si>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</si>
  <si>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</si>
  <si>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</si>
  <si>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</si>
  <si>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</si>
  <si>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</si>
  <si>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</si>
  <si>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</si>
  <si>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</si>
  <si>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</si>
  <si>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</si>
  <si>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</si>
  <si>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</si>
  <si>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</si>
  <si>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</si>
  <si>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</si>
  <si>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</si>
  <si>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</si>
  <si>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</si>
  <si>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</si>
  <si>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</si>
  <si>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</si>
  <si>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</si>
  <si>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</si>
  <si>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</si>
  <si>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</si>
  <si>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</si>
  <si>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</si>
  <si>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</si>
  <si>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</si>
  <si>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</si>
  <si>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</si>
  <si>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</si>
  <si>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</si>
  <si>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</si>
  <si>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</si>
  <si>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</si>
  <si>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</si>
  <si>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</si>
  <si>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</si>
  <si>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</si>
  <si>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</si>
  <si>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</si>
  <si>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</si>
  <si>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</si>
  <si>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</si>
  <si>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</si>
  <si>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</si>
  <si>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</si>
  <si>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</si>
  <si>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</si>
  <si>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</si>
  <si>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</si>
  <si>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</si>
  <si>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</si>
  <si>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</si>
  <si>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</si>
  <si>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</si>
  <si>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</si>
  <si>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</si>
  <si>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</si>
  <si>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</si>
  <si>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</si>
  <si>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</si>
  <si>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</si>
  <si>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</si>
  <si>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</si>
  <si>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</si>
  <si>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</si>
  <si>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</si>
  <si>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</si>
  <si>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</si>
  <si>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</si>
  <si>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</si>
  <si>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</si>
  <si>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</si>
  <si>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</si>
  <si>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</si>
  <si>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</si>
  <si>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</si>
  <si>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</si>
  <si>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</si>
  <si>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</si>
  <si>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</si>
  <si>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</si>
  <si>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</si>
  <si>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</si>
  <si>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</si>
  <si>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</si>
  <si>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</si>
  <si>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</si>
  <si>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</si>
  <si>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</si>
  <si>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</si>
  <si>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</si>
  <si>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</si>
  <si>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</si>
  <si>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</si>
  <si>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</si>
  <si>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</si>
  <si>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</si>
  <si>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</si>
  <si>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</si>
  <si>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</si>
  <si>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</si>
  <si>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</si>
  <si>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</si>
  <si>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</si>
  <si>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</si>
  <si>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</si>
  <si>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</si>
  <si>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</si>
  <si>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</si>
  <si>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</si>
  <si>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</si>
  <si>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</si>
  <si>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</si>
  <si>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</si>
  <si>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</si>
  <si>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</si>
  <si>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</si>
  <si>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</si>
  <si>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</si>
  <si>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</si>
  <si>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</si>
  <si>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</si>
  <si>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</si>
  <si>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</si>
  <si>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</si>
  <si>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</si>
  <si>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</si>
  <si>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</si>
  <si>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</si>
  <si>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</si>
  <si>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</si>
  <si>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</si>
  <si>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</si>
  <si>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</si>
  <si>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</si>
  <si>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</si>
  <si>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</si>
  <si>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</si>
  <si>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</si>
  <si>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</si>
  <si>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</si>
  <si>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</si>
  <si>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</si>
  <si>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</si>
  <si>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</si>
  <si>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</si>
  <si>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</si>
  <si>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</si>
  <si>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</si>
  <si>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</si>
  <si>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</si>
  <si>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</si>
  <si>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</si>
  <si>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</si>
  <si>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</si>
  <si>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</si>
  <si>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</si>
  <si>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</si>
  <si>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</si>
  <si>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</si>
  <si>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</si>
  <si>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</si>
  <si>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</si>
  <si>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</si>
  <si>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</si>
  <si>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</si>
  <si>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</si>
  <si>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</si>
  <si>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</si>
  <si>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</si>
  <si>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</si>
  <si>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</si>
  <si>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</si>
  <si>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</si>
  <si>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</si>
  <si>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</si>
  <si>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</si>
  <si>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</si>
  <si>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</si>
  <si>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</si>
  <si>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</si>
  <si>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</si>
  <si>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</si>
  <si>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</si>
  <si>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</si>
  <si>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</si>
  <si>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</si>
  <si>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</si>
  <si>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</si>
  <si>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</si>
  <si>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</si>
  <si>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</si>
  <si>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</si>
  <si>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</si>
  <si>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</si>
  <si>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</si>
  <si>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</si>
  <si>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</si>
  <si>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</si>
  <si>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</si>
  <si>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</si>
  <si>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</si>
  <si>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</si>
  <si>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</si>
  <si>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</si>
  <si>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</si>
  <si>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</si>
  <si>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</si>
  <si>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</si>
  <si>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</si>
  <si>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</si>
  <si>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</si>
  <si>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</si>
  <si>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</si>
  <si>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</si>
  <si>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</si>
  <si>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</si>
  <si>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</si>
  <si>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</si>
  <si>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</si>
  <si>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</si>
  <si>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</si>
  <si>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</si>
  <si>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</si>
  <si>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</si>
  <si>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</si>
  <si>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</si>
  <si>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</si>
  <si>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</si>
  <si>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</si>
  <si>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</si>
  <si>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</si>
  <si>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</si>
  <si>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</si>
  <si>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</si>
  <si>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</si>
  <si>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</si>
  <si>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</si>
  <si>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</si>
  <si>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</si>
  <si>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</si>
  <si>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</si>
  <si>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</si>
  <si>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</si>
  <si>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</si>
  <si>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</si>
  <si>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</si>
  <si>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</si>
  <si>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</si>
  <si>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</si>
  <si>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</si>
  <si>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</si>
  <si>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</si>
  <si>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</si>
  <si>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</si>
  <si>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</si>
  <si>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</si>
  <si>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</si>
  <si>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</si>
  <si>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</si>
  <si>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</si>
  <si>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</si>
  <si>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</si>
  <si>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</si>
  <si>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</si>
  <si>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</si>
  <si>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</si>
  <si>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</si>
  <si>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</si>
  <si>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</si>
  <si>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</si>
  <si>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</si>
  <si>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</si>
  <si>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</si>
  <si>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</si>
  <si>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</si>
  <si>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</si>
  <si>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</si>
  <si>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</si>
  <si>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</si>
  <si>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</si>
  <si>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</si>
  <si>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</si>
  <si>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</si>
  <si>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</si>
  <si>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</si>
  <si>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</si>
  <si>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</si>
  <si>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</si>
  <si>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</si>
  <si>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</si>
  <si>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</si>
  <si>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</si>
  <si>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</si>
  <si>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</si>
  <si>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</si>
  <si>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</si>
  <si>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</si>
  <si>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</si>
  <si>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</si>
  <si>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</si>
  <si>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</si>
  <si>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</si>
  <si>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</si>
  <si>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</si>
  <si>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</si>
  <si>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</si>
  <si>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</si>
  <si>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</si>
  <si>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</si>
  <si>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</si>
  <si>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</si>
  <si>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</si>
  <si>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</si>
  <si>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</si>
  <si>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</si>
  <si>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</si>
  <si>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</si>
  <si>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</si>
  <si>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</si>
  <si>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</si>
  <si>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</si>
  <si>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</si>
  <si>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</si>
  <si>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</si>
  <si>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</si>
  <si>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</si>
  <si>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</si>
  <si>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</si>
  <si>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</si>
  <si>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</si>
  <si>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</si>
  <si>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</si>
  <si>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</si>
  <si>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</si>
  <si>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</si>
  <si>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</si>
  <si>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</si>
  <si>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</si>
  <si>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</si>
  <si>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</si>
  <si>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</si>
  <si>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</si>
  <si>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</si>
  <si>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</si>
  <si>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</si>
  <si>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</si>
  <si>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</si>
  <si>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</si>
  <si>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</si>
  <si>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</si>
  <si>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</si>
  <si>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</si>
  <si>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</si>
  <si>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</si>
  <si>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</si>
  <si>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</si>
  <si>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</si>
  <si>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</si>
  <si>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</si>
  <si>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</si>
  <si>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</si>
  <si>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</si>
  <si>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</si>
  <si>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</si>
  <si>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</si>
  <si>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</si>
  <si>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</si>
  <si>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</si>
  <si>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</si>
  <si>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</si>
  <si>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</si>
  <si>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</si>
  <si>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</si>
  <si>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</si>
  <si>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</si>
  <si>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</si>
  <si>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</si>
  <si>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</si>
  <si>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</si>
  <si>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</si>
  <si>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</si>
  <si>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</si>
  <si>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</si>
  <si>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</si>
  <si>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</si>
  <si>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</si>
  <si>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</si>
  <si>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</si>
  <si>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</si>
  <si>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</si>
  <si>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</si>
  <si>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</si>
  <si>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</si>
  <si>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</si>
  <si>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</si>
  <si>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</si>
  <si>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</si>
  <si>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</si>
  <si>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</si>
  <si>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</si>
  <si>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</si>
  <si>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</si>
  <si>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</si>
  <si>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</si>
  <si>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</si>
  <si>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</si>
  <si>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</si>
  <si>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</si>
  <si>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</si>
  <si>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</si>
  <si>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</si>
  <si>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</si>
  <si>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</si>
  <si>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</si>
  <si>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</si>
  <si>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</si>
  <si>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</si>
  <si>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</si>
  <si>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</si>
  <si>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</si>
  <si>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</si>
  <si>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</si>
  <si>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</si>
  <si>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</si>
  <si>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</si>
  <si>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</si>
  <si>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</si>
  <si>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</si>
  <si>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</si>
  <si>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</si>
  <si>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</si>
  <si>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</si>
  <si>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</si>
  <si>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</si>
  <si>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</si>
  <si>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</si>
  <si>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</si>
  <si>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</si>
  <si>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</si>
  <si>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</si>
  <si>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</si>
  <si>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</si>
  <si>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</si>
  <si>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</si>
  <si>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</si>
  <si>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</si>
  <si>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</si>
  <si>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</si>
  <si>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</si>
  <si>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</si>
  <si>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</si>
  <si>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</si>
  <si>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</si>
  <si>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</si>
  <si>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</si>
  <si>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</si>
  <si>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</si>
  <si>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</si>
  <si>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</si>
  <si>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</si>
  <si>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</si>
  <si>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</si>
  <si>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</si>
  <si>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</si>
  <si>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</si>
  <si>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</si>
  <si>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</si>
  <si>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</si>
  <si>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</si>
  <si>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</si>
  <si>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</si>
  <si>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</si>
  <si>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</si>
  <si>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</si>
  <si>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</si>
  <si>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</si>
  <si>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</si>
  <si>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</si>
  <si>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</si>
  <si>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</si>
  <si>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</si>
  <si>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</si>
  <si>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</si>
  <si>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</si>
  <si>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</si>
  <si>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</si>
  <si>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</si>
  <si>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</si>
  <si>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</si>
  <si>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</si>
  <si>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</si>
  <si>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</si>
  <si>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</si>
  <si>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</si>
  <si>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</si>
  <si>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</si>
  <si>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</si>
  <si>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</si>
  <si>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</si>
  <si>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</si>
  <si>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</si>
  <si>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</si>
  <si>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</si>
  <si>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</si>
  <si>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</si>
  <si>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</si>
  <si>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</si>
  <si>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</si>
  <si>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</si>
  <si>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</si>
  <si>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</si>
  <si>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</si>
  <si>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</si>
  <si>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</si>
  <si>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</si>
  <si>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</si>
  <si>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</si>
  <si>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</si>
  <si>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</si>
  <si>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</si>
  <si>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</si>
  <si>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</si>
  <si>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</si>
  <si>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</si>
  <si>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</si>
  <si>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</si>
  <si>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</si>
  <si>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</si>
  <si>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</si>
  <si>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</si>
  <si>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</si>
  <si>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</si>
  <si>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</si>
  <si>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</si>
  <si>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</si>
  <si>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</si>
  <si>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</si>
  <si>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</si>
  <si>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</si>
  <si>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</si>
  <si>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</si>
  <si>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</si>
  <si>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</si>
  <si>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</si>
  <si>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</si>
  <si>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</si>
  <si>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</si>
  <si>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</si>
  <si>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</si>
  <si>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</si>
  <si>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</si>
  <si>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</si>
  <si>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</si>
  <si>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</si>
  <si>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</si>
  <si>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</si>
  <si>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</si>
  <si>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</si>
  <si>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</si>
  <si>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</si>
  <si>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</si>
  <si>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</si>
  <si>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</si>
  <si>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</si>
  <si>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</si>
  <si>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</si>
  <si>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</si>
  <si>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</si>
  <si>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</si>
  <si>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</si>
  <si>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</si>
  <si>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</si>
  <si>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</si>
  <si>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</si>
  <si>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</si>
  <si>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</si>
  <si>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</si>
  <si>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</si>
  <si>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</si>
  <si>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</si>
  <si>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</si>
  <si>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</si>
  <si>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</si>
  <si>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</si>
  <si>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</si>
  <si>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</si>
  <si>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</si>
  <si>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</si>
  <si>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</si>
  <si>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</si>
  <si>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</si>
  <si>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</si>
  <si>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</si>
  <si>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</si>
  <si>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</si>
  <si>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</si>
  <si>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</si>
  <si>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</si>
  <si>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</si>
  <si>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</si>
  <si>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</si>
  <si>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</si>
  <si>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</si>
  <si>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</si>
  <si>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</si>
  <si>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</si>
  <si>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</si>
  <si>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</si>
  <si>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</si>
  <si>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</si>
  <si>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</si>
  <si>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</si>
  <si>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</si>
  <si>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</si>
  <si>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</si>
  <si>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</si>
  <si>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</si>
  <si>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</si>
  <si>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</si>
  <si>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</si>
  <si>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</si>
  <si>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</si>
  <si>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</si>
  <si>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</si>
  <si>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</si>
  <si>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</si>
  <si>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</si>
  <si>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</si>
  <si>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</si>
  <si>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</si>
  <si>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</si>
  <si>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</si>
  <si>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</si>
  <si>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</si>
  <si>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</si>
  <si>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</si>
  <si>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</si>
  <si>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</si>
  <si>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</si>
  <si>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</si>
  <si>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</si>
  <si>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</si>
  <si>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</si>
  <si>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</si>
  <si>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</si>
  <si>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</si>
  <si>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</si>
  <si>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</si>
  <si>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</si>
  <si>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</si>
  <si>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</si>
  <si>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</si>
  <si>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</si>
  <si>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</si>
  <si>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</si>
  <si>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</si>
  <si>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</si>
  <si>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</si>
  <si>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</si>
  <si>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</si>
  <si>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</si>
  <si>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</si>
  <si>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</si>
  <si>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</si>
  <si>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</si>
  <si>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</si>
  <si>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</si>
  <si>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</si>
  <si>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</si>
  <si>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</si>
  <si>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</si>
  <si>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</si>
  <si>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</si>
  <si>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</si>
  <si>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</si>
  <si>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</si>
  <si>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</si>
  <si>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</si>
  <si>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</si>
  <si>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</si>
  <si>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</si>
  <si>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</si>
  <si>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</si>
  <si>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</si>
  <si>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</si>
  <si>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</si>
  <si>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</si>
  <si>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</si>
  <si>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</si>
  <si>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</si>
  <si>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</si>
  <si>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</si>
  <si>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</si>
  <si>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</si>
  <si>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</si>
  <si>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</si>
  <si>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</si>
  <si>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</si>
  <si>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</si>
  <si>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</si>
  <si>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</si>
  <si>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</si>
  <si>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</si>
  <si>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</si>
  <si>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</si>
  <si>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</si>
  <si>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</si>
  <si>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</si>
  <si>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</si>
  <si>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</si>
  <si>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</si>
  <si>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</si>
  <si>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</si>
  <si>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</si>
  <si>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</si>
  <si>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</si>
  <si>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</si>
  <si>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</si>
  <si>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</si>
  <si>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</si>
  <si>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</si>
  <si>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</si>
  <si>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</si>
  <si>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</si>
  <si>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</si>
  <si>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</si>
  <si>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</si>
  <si>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</si>
  <si>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</si>
  <si>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</si>
  <si>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</si>
  <si>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</si>
  <si>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</si>
  <si>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</si>
  <si>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</si>
  <si>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</si>
  <si>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</si>
  <si>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</si>
  <si>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</si>
  <si>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</si>
  <si>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</si>
  <si>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</si>
  <si>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</si>
  <si>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</si>
  <si>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</si>
  <si>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</si>
  <si>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</si>
  <si>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</si>
  <si>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</si>
  <si>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</si>
  <si>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</si>
  <si>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</si>
  <si>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</si>
  <si>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</si>
  <si>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</si>
  <si>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</si>
  <si>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</si>
  <si>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</si>
  <si>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</si>
  <si>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</si>
  <si>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</si>
  <si>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</si>
  <si>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</si>
  <si>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</si>
  <si>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</si>
  <si>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</si>
  <si>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</si>
  <si>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</si>
  <si>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</si>
  <si>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</si>
  <si>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</si>
  <si>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</si>
  <si>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</si>
  <si>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</si>
  <si>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</si>
  <si>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</si>
  <si>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</si>
  <si>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</si>
  <si>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</si>
  <si>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</si>
  <si>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</si>
  <si>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</si>
  <si>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</si>
  <si>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</si>
  <si>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</si>
  <si>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</si>
  <si>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</si>
  <si>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</si>
  <si>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</si>
  <si>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</si>
  <si>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</si>
  <si>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</si>
  <si>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</si>
  <si>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</si>
  <si>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</si>
  <si>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</si>
  <si>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</si>
  <si>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</si>
  <si>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</si>
  <si>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</si>
  <si>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</si>
  <si>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</si>
  <si>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</si>
  <si>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</si>
  <si>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</si>
  <si>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</si>
  <si>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</si>
  <si>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</si>
  <si>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</si>
  <si>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</si>
  <si>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</si>
  <si>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</si>
  <si>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</si>
  <si>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</si>
  <si>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</si>
  <si>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</si>
  <si>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</si>
  <si>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</si>
  <si>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</si>
  <si>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</si>
  <si>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</si>
  <si>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</si>
  <si>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</si>
  <si>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</si>
  <si>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</si>
  <si>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</si>
  <si>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</si>
  <si>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</si>
  <si>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</si>
  <si>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</si>
  <si>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</si>
  <si>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</si>
  <si>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</si>
  <si>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</si>
  <si>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</si>
  <si>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</si>
  <si>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</si>
  <si>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</si>
  <si>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</si>
  <si>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</si>
  <si>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</si>
  <si>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</si>
  <si>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</si>
  <si>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</si>
  <si>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</si>
  <si>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</si>
  <si>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</si>
  <si>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</si>
  <si>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</si>
  <si>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</si>
  <si>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</si>
  <si>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</si>
  <si>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</si>
  <si>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</si>
  <si>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</si>
  <si>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</si>
  <si>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</si>
  <si>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</si>
  <si>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</si>
  <si>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</si>
  <si>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</si>
  <si>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</si>
  <si>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</si>
  <si>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</si>
  <si>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</si>
  <si>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</si>
  <si>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</si>
  <si>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</si>
  <si>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</si>
  <si>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</si>
  <si>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</si>
  <si>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</si>
  <si>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</si>
  <si>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</si>
  <si>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</si>
  <si>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</si>
  <si>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</si>
  <si>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</si>
  <si>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</si>
  <si>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</si>
  <si>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</si>
  <si>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</si>
  <si>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</si>
  <si>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</si>
  <si>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</si>
  <si>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</si>
  <si>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</si>
  <si>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</si>
  <si>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</si>
  <si>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</si>
  <si>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</si>
  <si>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</si>
  <si>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</si>
  <si>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</si>
  <si>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</si>
  <si>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</si>
  <si>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</si>
  <si>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</si>
  <si>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</si>
  <si>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</si>
  <si>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</si>
  <si>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</si>
  <si>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</si>
  <si>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</si>
  <si>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</si>
  <si>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</si>
  <si>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</si>
  <si>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</si>
  <si>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</si>
  <si>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</si>
  <si>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</si>
  <si>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</si>
  <si>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</si>
  <si>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</si>
  <si>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</si>
  <si>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</si>
  <si>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</si>
  <si>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</si>
  <si>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</si>
  <si>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</si>
  <si>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</si>
  <si>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</si>
  <si>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</si>
  <si>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</si>
  <si>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</si>
  <si>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</si>
  <si>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</si>
  <si>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</si>
  <si>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</si>
  <si>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</si>
  <si>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</si>
  <si>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</si>
  <si>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</si>
  <si>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</si>
  <si>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</si>
  <si>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</si>
  <si>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</si>
  <si>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</si>
  <si>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</si>
  <si>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</si>
  <si>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</si>
  <si>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</si>
  <si>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</si>
  <si>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</si>
  <si>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</si>
  <si>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</si>
  <si>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</si>
  <si>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</si>
  <si>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</si>
  <si>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</si>
  <si>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</si>
  <si>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</si>
  <si>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</si>
  <si>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</si>
  <si>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</si>
  <si>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</si>
  <si>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</si>
  <si>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</si>
  <si>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</si>
  <si>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</si>
  <si>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</si>
  <si>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</si>
  <si>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</si>
  <si>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</si>
  <si>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</si>
  <si>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</si>
  <si>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</si>
  <si>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</si>
  <si>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</si>
  <si>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</si>
  <si>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</si>
  <si>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</si>
  <si>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</si>
  <si>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</si>
  <si>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</si>
  <si>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</si>
  <si>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</si>
  <si>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</si>
  <si>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</si>
  <si>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</si>
  <si>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</si>
  <si>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</si>
  <si>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</si>
  <si>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</si>
  <si>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</si>
  <si>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</si>
  <si>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</si>
  <si>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</si>
  <si>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</si>
  <si>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</si>
  <si>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</si>
  <si>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</si>
  <si>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</si>
  <si>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</si>
  <si>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</si>
  <si>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</si>
  <si>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</si>
  <si>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</si>
  <si>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</si>
  <si>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</si>
  <si>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</si>
  <si>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</si>
  <si>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</si>
  <si>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</si>
  <si>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</si>
  <si>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</si>
  <si>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</si>
  <si>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</si>
  <si>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</si>
  <si>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</si>
  <si>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</si>
  <si>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</si>
  <si>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</si>
  <si>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</si>
  <si>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</si>
  <si>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</si>
  <si>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</si>
  <si>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</si>
  <si>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</si>
  <si>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</si>
  <si>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</si>
  <si>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</si>
  <si>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</si>
  <si>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</si>
  <si>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</si>
  <si>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</si>
  <si>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</si>
  <si>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</si>
  <si>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</si>
  <si>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</si>
  <si>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</si>
  <si>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</si>
  <si>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</si>
  <si>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</si>
  <si>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</si>
  <si>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</si>
  <si>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</si>
  <si>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</si>
  <si>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</si>
  <si>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</si>
  <si>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</si>
  <si>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</si>
  <si>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</si>
  <si>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</si>
  <si>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</si>
  <si>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</si>
  <si>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</si>
  <si>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</si>
  <si>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</si>
  <si>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</si>
  <si>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</si>
  <si>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</si>
  <si>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</si>
  <si>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</si>
  <si>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</si>
  <si>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</si>
  <si>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</si>
  <si>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</si>
  <si>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</si>
  <si>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</si>
  <si>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</si>
  <si>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</si>
  <si>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</si>
  <si>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</si>
  <si>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</si>
  <si>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</si>
  <si>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</si>
  <si>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</si>
  <si>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</si>
  <si>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</si>
  <si>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</si>
  <si>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</si>
  <si>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</si>
  <si>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</si>
  <si>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</si>
  <si>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</si>
  <si>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</si>
  <si>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</si>
  <si>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</si>
  <si>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</si>
  <si>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</si>
  <si>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</si>
  <si>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</si>
  <si>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</si>
  <si>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</si>
  <si>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</si>
  <si>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</si>
  <si>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</si>
  <si>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</si>
  <si>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</si>
  <si>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</si>
  <si>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</si>
  <si>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</si>
  <si>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</si>
  <si>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</si>
  <si>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</si>
  <si>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</si>
  <si>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</si>
  <si>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</si>
  <si>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</si>
  <si>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</si>
  <si>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</si>
  <si>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</si>
  <si>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</si>
  <si>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</si>
  <si>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</si>
  <si>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</si>
  <si>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</si>
  <si>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</si>
  <si>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</si>
  <si>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</si>
  <si>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</si>
  <si>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</si>
  <si>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</si>
  <si>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</si>
  <si>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</si>
  <si>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</si>
  <si>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</si>
  <si>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</si>
  <si>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</si>
  <si>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</si>
  <si>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</si>
  <si>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</si>
  <si>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</si>
  <si>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</si>
  <si>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</si>
  <si>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</si>
  <si>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</si>
  <si>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</si>
  <si>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</si>
  <si>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</si>
  <si>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</si>
  <si>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</si>
  <si>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</si>
  <si>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</si>
  <si>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</si>
  <si>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</si>
  <si>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</si>
  <si>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</si>
  <si>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</si>
  <si>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</si>
  <si>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</si>
  <si>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</si>
  <si>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</si>
  <si>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</si>
  <si>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</si>
  <si>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</si>
  <si>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</si>
  <si>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</si>
  <si>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</si>
  <si>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</si>
  <si>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</si>
  <si>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</si>
  <si>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</si>
  <si>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</si>
  <si>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</si>
  <si>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</si>
  <si>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</si>
  <si>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</si>
  <si>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</si>
  <si>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</si>
  <si>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</si>
  <si>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</si>
  <si>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</si>
  <si>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</si>
  <si>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</si>
  <si>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</si>
  <si>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</si>
  <si>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</si>
  <si>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</si>
  <si>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</si>
  <si>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</si>
  <si>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</si>
  <si>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</si>
  <si>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</si>
  <si>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</si>
  <si>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</si>
  <si>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</si>
  <si>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</si>
  <si>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</si>
  <si>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</si>
  <si>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</si>
  <si>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</si>
  <si>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</si>
  <si>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</si>
  <si>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</si>
  <si>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</si>
  <si>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</si>
  <si>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</si>
  <si>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</si>
  <si>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</si>
  <si>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</si>
  <si>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</si>
  <si>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</si>
  <si>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</si>
  <si>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</si>
  <si>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</si>
  <si>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</si>
  <si>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</si>
  <si>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</si>
  <si>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</si>
  <si>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</si>
  <si>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</si>
  <si>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</si>
  <si>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</si>
  <si>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</si>
  <si>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</si>
  <si>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</si>
  <si>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</si>
  <si>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</si>
  <si>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</si>
  <si>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</si>
  <si>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</si>
  <si>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</si>
  <si>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</si>
  <si>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</si>
  <si>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</si>
  <si>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</si>
  <si>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</si>
  <si>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</si>
  <si>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</si>
  <si>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</si>
  <si>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</si>
  <si>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</si>
  <si>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</si>
  <si>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</si>
  <si>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</si>
  <si>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</si>
  <si>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</si>
  <si>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</si>
  <si>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</si>
  <si>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</si>
  <si>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</si>
  <si>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</si>
  <si>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</si>
  <si>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</si>
  <si>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</si>
  <si>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</si>
  <si>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</si>
  <si>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</si>
  <si>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</si>
  <si>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</si>
  <si>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</si>
  <si>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</si>
  <si>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</si>
  <si>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</si>
  <si>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</si>
  <si>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</si>
  <si>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</si>
  <si>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</si>
  <si>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</si>
  <si>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</si>
  <si>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</si>
  <si>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</si>
  <si>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</si>
  <si>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</si>
  <si>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</si>
  <si>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</si>
  <si>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</si>
  <si>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</si>
  <si>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</si>
  <si>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</si>
  <si>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</si>
  <si>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</si>
  <si>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</si>
  <si>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</si>
  <si>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</si>
  <si>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</si>
  <si>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</si>
  <si>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</si>
  <si>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</si>
  <si>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</si>
  <si>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</si>
  <si>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</si>
  <si>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</si>
  <si>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</si>
  <si>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</si>
  <si>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</si>
  <si>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</si>
  <si>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</si>
  <si>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</si>
  <si>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</si>
  <si>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</si>
  <si>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</si>
  <si>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</si>
  <si>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</si>
  <si>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</si>
  <si>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</si>
  <si>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</si>
  <si>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</si>
  <si>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</si>
  <si>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</si>
  <si>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</si>
  <si>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</si>
  <si>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</si>
  <si>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</si>
  <si>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</si>
  <si>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</si>
  <si>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</si>
  <si>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</si>
  <si>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</si>
  <si>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</si>
  <si>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</si>
  <si>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</si>
  <si>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</si>
  <si>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</si>
  <si>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</si>
  <si>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</si>
  <si>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</si>
  <si>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</si>
  <si>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</si>
  <si>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</si>
  <si>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</si>
  <si>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</si>
  <si>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</si>
  <si>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</si>
  <si>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</si>
  <si>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</si>
  <si>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</si>
  <si>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</si>
  <si>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</si>
  <si>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</si>
  <si>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</si>
  <si>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</si>
  <si>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</si>
  <si>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</si>
  <si>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</si>
  <si>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</si>
  <si>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</si>
  <si>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</si>
  <si>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</si>
  <si>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</si>
  <si>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</si>
  <si>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</si>
  <si>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</si>
  <si>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</si>
  <si>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</si>
  <si>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</si>
  <si>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</si>
  <si>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</si>
  <si>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</si>
  <si>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</si>
  <si>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</si>
  <si>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</si>
  <si>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</si>
  <si>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</si>
  <si>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</si>
  <si>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</si>
  <si>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</si>
  <si>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</si>
  <si>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</si>
  <si>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</si>
  <si>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</si>
  <si>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</si>
  <si>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</si>
  <si>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</si>
  <si>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</si>
  <si>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</si>
  <si>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</si>
  <si>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</si>
  <si>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</si>
  <si>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</si>
  <si>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</si>
  <si>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</si>
  <si>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</si>
  <si>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</si>
  <si>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</si>
  <si>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</si>
  <si>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</si>
  <si>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</si>
  <si>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</si>
  <si>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</si>
  <si>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</si>
  <si>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</si>
  <si>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</si>
  <si>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</si>
  <si>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</si>
  <si>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</si>
  <si>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</si>
  <si>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</si>
  <si>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</si>
  <si>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</si>
  <si>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</si>
  <si>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</si>
  <si>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</si>
  <si>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</si>
  <si>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</si>
  <si>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</si>
  <si>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</si>
  <si>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</si>
  <si>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</si>
  <si>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</si>
  <si>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</si>
  <si>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</si>
  <si>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</si>
  <si>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</si>
  <si>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</si>
  <si>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</si>
  <si>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</si>
  <si>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</si>
  <si>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</si>
  <si>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</si>
  <si>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</si>
  <si>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</si>
  <si>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</si>
  <si>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</si>
  <si>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</si>
  <si>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</si>
  <si>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</si>
  <si>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</si>
  <si>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</si>
  <si>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</si>
  <si>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</si>
  <si>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</si>
  <si>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</si>
  <si>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</si>
  <si>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</si>
  <si>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</si>
  <si>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</si>
  <si>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</si>
  <si>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</si>
  <si>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</si>
  <si>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</si>
  <si>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</si>
  <si>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</si>
  <si>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</si>
  <si>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</si>
  <si>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</si>
  <si>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</si>
  <si>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</si>
  <si>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</si>
  <si>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</si>
  <si>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</si>
  <si>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</si>
  <si>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</si>
  <si>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</si>
  <si>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</si>
  <si>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</si>
  <si>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</si>
  <si>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</si>
  <si>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</si>
  <si>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</si>
  <si>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</si>
  <si>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</si>
  <si>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</si>
  <si>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</si>
  <si>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</si>
  <si>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</si>
  <si>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</si>
  <si>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</si>
  <si>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</si>
  <si>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</si>
  <si>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</si>
  <si>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</si>
  <si>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</si>
  <si>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</si>
  <si>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</si>
  <si>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</si>
  <si>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</si>
  <si>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</si>
  <si>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</si>
  <si>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</si>
  <si>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</si>
  <si>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</si>
  <si>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</si>
  <si>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</si>
  <si>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</si>
  <si>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</si>
  <si>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</si>
  <si>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</si>
  <si>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</si>
  <si>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</si>
  <si>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</si>
  <si>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</si>
  <si>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</si>
  <si>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</si>
  <si>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</si>
  <si>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</si>
  <si>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</si>
  <si>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</si>
  <si>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</si>
  <si>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</si>
  <si>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</si>
  <si>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</si>
  <si>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</si>
  <si>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</si>
  <si>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</si>
  <si>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</si>
  <si>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</si>
  <si>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</si>
  <si>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</si>
  <si>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</si>
  <si>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</si>
  <si>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</si>
  <si>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</si>
  <si>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</si>
  <si>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</si>
  <si>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</si>
  <si>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</si>
  <si>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</si>
  <si>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</si>
  <si>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</si>
  <si>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</si>
  <si>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</si>
  <si>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</si>
  <si>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</si>
  <si>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</si>
  <si>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</si>
  <si>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</si>
  <si>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</si>
  <si>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</si>
  <si>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</si>
  <si>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</si>
  <si>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</si>
  <si>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</si>
  <si>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</si>
  <si>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</si>
  <si>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</si>
  <si>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</si>
  <si>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</si>
  <si>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</si>
  <si>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</si>
  <si>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</si>
  <si>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</si>
  <si>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</si>
  <si>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</si>
  <si>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</si>
  <si>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</si>
  <si>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</si>
  <si>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</si>
  <si>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</si>
  <si>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</si>
  <si>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</si>
  <si>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</si>
  <si>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</si>
  <si>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</si>
  <si>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</si>
  <si>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</si>
  <si>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</si>
  <si>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</si>
  <si>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</si>
  <si>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</si>
  <si>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</si>
  <si>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</si>
  <si>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</si>
  <si>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</si>
  <si>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</si>
  <si>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</si>
  <si>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</si>
  <si>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</si>
  <si>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</si>
  <si>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</si>
  <si>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</si>
  <si>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</si>
  <si>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</si>
  <si>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</si>
  <si>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</si>
  <si>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</si>
  <si>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</si>
  <si>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</si>
  <si>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</si>
  <si>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</si>
  <si>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</si>
  <si>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</si>
  <si>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</si>
  <si>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</si>
  <si>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</si>
  <si>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</si>
  <si>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</si>
  <si>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</si>
  <si>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</si>
  <si>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</si>
  <si>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</si>
  <si>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</si>
  <si>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</si>
  <si>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</si>
  <si>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</si>
  <si>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</si>
  <si>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</si>
  <si>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</si>
  <si>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</si>
  <si>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</si>
  <si>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</si>
  <si>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</si>
  <si>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</si>
  <si>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</si>
  <si>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</si>
  <si>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</si>
  <si>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</si>
  <si>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</si>
  <si>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</si>
  <si>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</si>
  <si>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</si>
  <si>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</si>
  <si>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</si>
  <si>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</si>
  <si>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</si>
  <si>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</si>
  <si>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</si>
  <si>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</si>
  <si>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</si>
  <si>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</si>
  <si>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</si>
  <si>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</si>
  <si>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</si>
  <si>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</si>
  <si>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</si>
  <si>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</si>
  <si>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</si>
  <si>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</si>
  <si>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</si>
  <si>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</si>
  <si>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</si>
  <si>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</si>
  <si>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</si>
  <si>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</si>
  <si>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</si>
  <si>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</si>
  <si>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</si>
  <si>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</si>
  <si>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</si>
  <si>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</si>
  <si>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</si>
  <si>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</si>
  <si>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</si>
  <si>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</si>
  <si>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</si>
  <si>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</si>
  <si>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</si>
  <si>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</si>
  <si>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</si>
  <si>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</si>
  <si>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</si>
  <si>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</si>
  <si>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</si>
  <si>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</si>
  <si>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</si>
  <si>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</si>
  <si>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</si>
  <si>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</si>
  <si>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</si>
  <si>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</si>
  <si>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</si>
  <si>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</si>
  <si>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</si>
  <si>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</si>
  <si>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</si>
  <si>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</si>
  <si>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</si>
  <si>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</si>
  <si>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</si>
  <si>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</si>
  <si>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</si>
  <si>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</si>
  <si>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</si>
  <si>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</si>
  <si>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</si>
  <si>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</si>
  <si>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</si>
  <si>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</si>
  <si>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</si>
  <si>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</si>
  <si>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</si>
  <si>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</si>
  <si>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</si>
  <si>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</si>
  <si>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</si>
  <si>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</si>
  <si>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</si>
  <si>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</si>
  <si>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</si>
  <si>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</si>
  <si>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</si>
  <si>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</si>
  <si>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</si>
  <si>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</si>
  <si>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</si>
  <si>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</si>
  <si>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</si>
  <si>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</si>
  <si>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</si>
  <si>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</si>
  <si>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</si>
  <si>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</si>
  <si>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</si>
  <si>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</si>
  <si>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</si>
  <si>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</si>
  <si>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</si>
  <si>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</si>
  <si>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</si>
  <si>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</si>
  <si>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</si>
  <si>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</si>
  <si>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</si>
  <si>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</si>
  <si>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</si>
  <si>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</si>
  <si>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</si>
  <si>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</si>
  <si>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</si>
  <si>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</si>
  <si>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</si>
  <si>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</si>
  <si>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</si>
  <si>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</si>
  <si>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</si>
  <si>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</si>
  <si>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</si>
  <si>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</si>
  <si>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</si>
  <si>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</si>
  <si>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</si>
  <si>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</si>
  <si>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</si>
  <si>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</si>
  <si>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</si>
  <si>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</si>
  <si>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</si>
  <si>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</si>
  <si>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</si>
  <si>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</si>
  <si>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</si>
  <si>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</si>
  <si>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</si>
  <si>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</si>
  <si>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</si>
  <si>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</si>
  <si>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</si>
  <si>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</si>
  <si>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</si>
  <si>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</si>
  <si>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</si>
  <si>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</si>
  <si>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</si>
  <si>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</si>
  <si>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</si>
  <si>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</si>
  <si>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</si>
  <si>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</si>
  <si>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</si>
  <si>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</si>
  <si>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</si>
  <si>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</si>
  <si>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</si>
  <si>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</si>
  <si>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</si>
  <si>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</si>
  <si>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</si>
  <si>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</si>
  <si>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</si>
  <si>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</si>
  <si>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</si>
  <si>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</si>
  <si>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</si>
  <si>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</si>
  <si>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</si>
  <si>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</si>
  <si>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</si>
  <si>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</si>
  <si>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</si>
  <si>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</si>
  <si>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</si>
  <si>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</si>
  <si>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</si>
  <si>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</si>
  <si>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</si>
  <si>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</si>
  <si>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</si>
  <si>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</si>
  <si>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</si>
  <si>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</si>
  <si>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</si>
  <si>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</si>
  <si>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</si>
  <si>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</si>
  <si>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</si>
  <si>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</si>
  <si>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</si>
  <si>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</si>
  <si>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</si>
  <si>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</si>
  <si>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</si>
  <si>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</si>
  <si>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</si>
  <si>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</si>
  <si>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</si>
  <si>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</si>
  <si>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</si>
  <si>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</si>
  <si>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</si>
  <si>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</si>
  <si>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</si>
  <si>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</si>
  <si>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</si>
  <si>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</si>
  <si>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</si>
  <si>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</si>
  <si>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</si>
  <si>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</si>
  <si>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</si>
  <si>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</si>
  <si>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</si>
  <si>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</si>
  <si>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</si>
  <si>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</si>
  <si>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</si>
  <si>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</si>
  <si>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</si>
  <si>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</si>
  <si>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</si>
  <si>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</si>
  <si>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</si>
  <si>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</si>
  <si>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</si>
  <si>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</si>
  <si>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</si>
  <si>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</si>
  <si>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</si>
  <si>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</si>
  <si>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</si>
  <si>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</si>
  <si>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</si>
  <si>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</si>
  <si>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</si>
  <si>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</si>
  <si>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</si>
  <si>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</si>
  <si>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</si>
  <si>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</si>
  <si>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</si>
  <si>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</si>
  <si>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</si>
  <si>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</si>
  <si>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</si>
  <si>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</si>
  <si>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</si>
  <si>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</si>
  <si>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</si>
  <si>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</si>
  <si>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</si>
  <si>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</si>
  <si>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</si>
  <si>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</si>
  <si>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</si>
  <si>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</si>
  <si>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</si>
  <si>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</si>
  <si>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</si>
  <si>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</si>
  <si>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</si>
  <si>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</si>
  <si>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</si>
  <si>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</si>
  <si>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</si>
  <si>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</si>
  <si>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</si>
  <si>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</si>
  <si>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</si>
  <si>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</si>
  <si>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</si>
  <si>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</si>
  <si>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</si>
  <si>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</si>
  <si>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</si>
  <si>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</si>
  <si>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</si>
  <si>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</si>
  <si>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</si>
  <si>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</si>
  <si>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</si>
  <si>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</si>
  <si>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</si>
  <si>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</si>
  <si>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</si>
  <si>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</si>
  <si>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</si>
  <si>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</si>
  <si>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</si>
  <si>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</si>
  <si>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</si>
  <si>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</si>
  <si>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</si>
  <si>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</si>
  <si>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</si>
  <si>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</si>
  <si>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</si>
  <si>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</si>
  <si>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</si>
  <si>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</si>
  <si>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</si>
  <si>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</si>
  <si>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</si>
  <si>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</si>
  <si>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</si>
  <si>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</si>
  <si>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</si>
  <si>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</si>
  <si>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</si>
  <si>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</si>
  <si>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</si>
  <si>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</si>
  <si>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</si>
  <si>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</si>
  <si>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</si>
  <si>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</si>
  <si>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</si>
  <si>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</si>
  <si>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</si>
  <si>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</si>
  <si>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</si>
  <si>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</si>
  <si>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</si>
  <si>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</si>
  <si>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</si>
  <si>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</si>
  <si>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</si>
  <si>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</si>
  <si>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</si>
  <si>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</si>
  <si>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</si>
  <si>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</si>
  <si>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</si>
  <si>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</si>
  <si>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</si>
  <si>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</si>
  <si>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</si>
  <si>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</si>
  <si>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</si>
  <si>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</si>
  <si>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</si>
  <si>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</si>
  <si>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</si>
  <si>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</si>
  <si>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</si>
  <si>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</si>
  <si>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</si>
  <si>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</si>
  <si>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</si>
  <si>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</si>
  <si>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</si>
  <si>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</si>
  <si>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</si>
  <si>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</si>
  <si>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</si>
  <si>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</si>
  <si>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</si>
  <si>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</si>
  <si>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</si>
  <si>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</si>
  <si>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</si>
  <si>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</si>
  <si>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</si>
  <si>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</si>
  <si>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</si>
  <si>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</si>
  <si>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</si>
  <si>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</si>
  <si>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</si>
  <si>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</si>
  <si>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</si>
  <si>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</si>
  <si>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</si>
  <si>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</si>
  <si>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</si>
  <si>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</si>
  <si>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</si>
  <si>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</si>
  <si>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</si>
  <si>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</si>
  <si>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</si>
  <si>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</si>
  <si>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</si>
  <si>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</si>
  <si>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</si>
  <si>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</si>
  <si>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</si>
  <si>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</si>
  <si>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</si>
  <si>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</si>
  <si>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</si>
  <si>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</si>
  <si>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</si>
  <si>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</si>
  <si>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</si>
  <si>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</si>
  <si>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</si>
  <si>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</si>
  <si>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</si>
  <si>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</si>
  <si>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</si>
  <si>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</si>
  <si>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</si>
  <si>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</si>
  <si>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</si>
  <si>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</si>
  <si>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</si>
  <si>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</si>
  <si>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</si>
  <si>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</si>
  <si>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</si>
  <si>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</si>
  <si>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</si>
  <si>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</si>
  <si>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</si>
  <si>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</si>
  <si>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</si>
  <si>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</si>
  <si>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</si>
  <si>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</si>
  <si>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</si>
  <si>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</si>
  <si>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</si>
  <si>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</si>
  <si>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</si>
  <si>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</si>
  <si>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</si>
  <si>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</si>
  <si>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</si>
  <si>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</si>
  <si>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</si>
  <si>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</si>
  <si>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</si>
  <si>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</si>
  <si>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</si>
  <si>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</si>
  <si>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</si>
  <si>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</si>
  <si>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</si>
  <si>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</si>
  <si>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</si>
  <si>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</si>
  <si>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</si>
  <si>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</si>
  <si>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</si>
  <si>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</si>
  <si>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</si>
  <si>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</si>
  <si>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</si>
  <si>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</si>
  <si>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</si>
  <si>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</si>
  <si>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</si>
  <si>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</si>
  <si>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</si>
  <si>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</si>
  <si>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</si>
  <si>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</si>
  <si>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</si>
  <si>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</si>
  <si>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</si>
  <si>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</si>
  <si>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</si>
  <si>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</si>
  <si>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</si>
  <si>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</si>
  <si>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</si>
  <si>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</si>
  <si>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</si>
  <si>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</si>
  <si>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</si>
  <si>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</si>
  <si>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</si>
  <si>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</si>
  <si>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</si>
  <si>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</si>
  <si>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</si>
  <si>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</si>
  <si>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</si>
  <si>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</si>
  <si>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</si>
  <si>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</si>
  <si>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</si>
  <si>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</si>
  <si>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</si>
  <si>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</si>
  <si>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</si>
  <si>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</si>
  <si>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</si>
  <si>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</si>
  <si>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</si>
  <si>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</si>
  <si>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</si>
  <si>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</si>
  <si>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</si>
  <si>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</si>
  <si>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</si>
  <si>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</si>
  <si>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</si>
  <si>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</si>
  <si>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</si>
  <si>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</si>
  <si>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</si>
  <si>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</si>
  <si>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</si>
  <si>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</si>
  <si>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</si>
  <si>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</si>
  <si>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</si>
  <si>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</si>
  <si>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</si>
  <si>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</si>
  <si>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</si>
  <si>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</si>
  <si>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</si>
  <si>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</si>
  <si>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</si>
  <si>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</si>
  <si>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</si>
  <si>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</si>
  <si>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</si>
  <si>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</si>
  <si>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</si>
  <si>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</si>
  <si>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</si>
  <si>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</si>
  <si>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</si>
  <si>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</si>
  <si>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</si>
  <si>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</si>
  <si>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</si>
  <si>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</si>
  <si>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</si>
  <si>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</si>
  <si>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</si>
  <si>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</si>
  <si>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</si>
  <si>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</si>
  <si>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</si>
  <si>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</si>
  <si>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</si>
  <si>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</si>
  <si>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</si>
  <si>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</si>
  <si>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</si>
  <si>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</si>
  <si>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</si>
  <si>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</si>
  <si>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</si>
  <si>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</si>
  <si>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</si>
  <si>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</si>
  <si>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</si>
  <si>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</si>
  <si>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</si>
  <si>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</si>
  <si>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</si>
  <si>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</si>
  <si>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</si>
  <si>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</si>
  <si>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</si>
  <si>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</si>
  <si>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</si>
  <si>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</si>
  <si>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</si>
  <si>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</si>
  <si>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</si>
  <si>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</si>
  <si>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</si>
  <si>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</si>
  <si>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</si>
  <si>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</si>
  <si>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</si>
  <si>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</si>
  <si>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</si>
  <si>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</si>
  <si>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</si>
  <si>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</si>
  <si>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</si>
  <si>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</si>
  <si>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</si>
  <si>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</si>
  <si>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</si>
  <si>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</si>
  <si>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</si>
  <si>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</si>
  <si>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</si>
  <si>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</si>
  <si>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</si>
  <si>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</si>
  <si>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</si>
  <si>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</si>
  <si>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</si>
  <si>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</si>
  <si>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</si>
  <si>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</si>
  <si>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</si>
  <si>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</si>
  <si>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</si>
  <si>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</si>
  <si>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</si>
  <si>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</si>
  <si>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</si>
  <si>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</si>
  <si>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</si>
  <si>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</si>
  <si>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</si>
  <si>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</si>
  <si>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</si>
  <si>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</si>
  <si>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</si>
  <si>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</si>
  <si>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</si>
  <si>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</si>
  <si>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</si>
  <si>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</si>
  <si>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</si>
  <si>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</si>
  <si>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</si>
  <si>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</si>
  <si>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</si>
  <si>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</si>
  <si>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</si>
  <si>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</si>
  <si>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</si>
  <si>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</si>
  <si>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</si>
  <si>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</si>
  <si>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</si>
  <si>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</si>
  <si>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</si>
  <si>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</si>
  <si>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</si>
  <si>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</si>
  <si>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</si>
  <si>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</si>
  <si>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</si>
  <si>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</si>
  <si>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</si>
  <si>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</si>
  <si>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</si>
  <si>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</si>
  <si>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</si>
  <si>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</si>
  <si>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</si>
  <si>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</si>
  <si>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</si>
  <si>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</si>
  <si>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</si>
  <si>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</si>
  <si>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</si>
  <si>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</si>
  <si>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</si>
  <si>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</si>
  <si>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</si>
  <si>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</si>
  <si>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</si>
  <si>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</si>
  <si>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</si>
  <si>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</si>
  <si>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</si>
  <si>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</si>
  <si>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</si>
  <si>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</si>
  <si>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</si>
  <si>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</si>
  <si>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</si>
  <si>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</si>
  <si>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</si>
  <si>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</si>
  <si>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</si>
  <si>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</si>
  <si>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</si>
  <si>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</si>
  <si>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</si>
  <si>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</si>
  <si>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</si>
  <si>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</si>
  <si>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</si>
  <si>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</si>
  <si>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</si>
  <si>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</si>
  <si>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</si>
  <si>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</si>
  <si>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</si>
  <si>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</si>
  <si>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</si>
  <si>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</si>
  <si>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</si>
  <si>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</si>
  <si>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</si>
  <si>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</si>
  <si>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</si>
  <si>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</si>
  <si>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</si>
  <si>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</si>
  <si>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</si>
  <si>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</si>
  <si>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</si>
  <si>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</si>
  <si>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</si>
  <si>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</si>
  <si>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</si>
  <si>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</si>
  <si>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</si>
  <si>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</si>
  <si>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</si>
  <si>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</si>
  <si>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</si>
  <si>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</si>
  <si>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</si>
  <si>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</si>
  <si>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</si>
  <si>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</si>
  <si>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</si>
  <si>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</si>
  <si>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</si>
  <si>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</si>
  <si>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</si>
  <si>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</si>
  <si>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</si>
  <si>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</si>
  <si>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</si>
  <si>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</si>
  <si>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</si>
  <si>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</si>
  <si>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</si>
  <si>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</si>
  <si>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</si>
  <si>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</si>
  <si>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</si>
  <si>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</si>
  <si>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</si>
  <si>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</si>
  <si>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</si>
  <si>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</si>
  <si>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</si>
  <si>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</si>
  <si>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</si>
  <si>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</si>
  <si>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</si>
  <si>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</si>
  <si>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</si>
  <si>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</si>
  <si>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</si>
  <si>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</si>
  <si>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</si>
  <si>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</si>
  <si>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</si>
  <si>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</si>
  <si>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</si>
  <si>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</si>
  <si>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</si>
  <si>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</si>
  <si>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</si>
  <si>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</si>
  <si>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</si>
  <si>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</si>
  <si>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</si>
  <si>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</si>
  <si>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</si>
  <si>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</si>
  <si>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</si>
  <si>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</si>
  <si>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</si>
  <si>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</si>
  <si>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</si>
  <si>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</si>
  <si>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</si>
  <si>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</si>
  <si>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</si>
  <si>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</si>
  <si>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</si>
  <si>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</si>
  <si>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</si>
  <si>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</si>
  <si>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</si>
  <si>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</si>
  <si>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</si>
  <si>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</si>
  <si>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</si>
  <si>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</si>
  <si>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</si>
  <si>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</si>
  <si>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</si>
  <si>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</si>
  <si>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</si>
  <si>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</si>
  <si>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</si>
  <si>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</si>
  <si>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</si>
  <si>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</si>
  <si>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</si>
  <si>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</si>
  <si>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</si>
  <si>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</si>
  <si>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</si>
  <si>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</si>
  <si>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</si>
  <si>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</si>
  <si>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</si>
  <si>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</si>
  <si>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</si>
  <si>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</si>
  <si>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</si>
  <si>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</si>
  <si>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</si>
  <si>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</si>
  <si>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</si>
  <si>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</si>
  <si>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</si>
  <si>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</si>
  <si>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</si>
  <si>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</si>
  <si>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</si>
  <si>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</si>
  <si>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</si>
  <si>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</si>
  <si>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</si>
  <si>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</si>
  <si>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</si>
  <si>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</si>
  <si>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</si>
  <si>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</si>
  <si>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</si>
  <si>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</si>
  <si>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</si>
  <si>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</si>
  <si>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</si>
  <si>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</si>
  <si>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</si>
  <si>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</si>
  <si>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</si>
  <si>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</si>
  <si>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</si>
  <si>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</si>
  <si>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</si>
  <si>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</si>
  <si>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</si>
  <si>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</si>
  <si>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</si>
  <si>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</si>
  <si>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</si>
  <si>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</si>
  <si>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</si>
  <si>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</si>
  <si>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</si>
  <si>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</si>
  <si>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</si>
  <si>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</si>
  <si>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</si>
  <si>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</si>
  <si>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</si>
  <si>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</si>
  <si>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</si>
  <si>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</si>
  <si>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</si>
  <si>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</si>
  <si>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</si>
  <si>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</si>
  <si>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</si>
  <si>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</si>
  <si>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</si>
  <si>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</si>
  <si>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</si>
  <si>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</si>
  <si>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</si>
  <si>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</si>
  <si>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</si>
  <si>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</si>
  <si>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</si>
  <si>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</si>
  <si>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</si>
  <si>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</si>
  <si>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</si>
  <si>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</si>
  <si>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</si>
  <si>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</si>
  <si>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</si>
  <si>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</si>
  <si>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</si>
  <si>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</si>
  <si>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</si>
  <si>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</si>
  <si>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</si>
  <si>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</si>
  <si>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</si>
  <si>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</si>
  <si>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</si>
  <si>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</si>
  <si>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</si>
  <si>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</si>
  <si>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</si>
  <si>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</si>
  <si>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</si>
  <si>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</si>
  <si>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</si>
  <si>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</si>
  <si>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</si>
  <si>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</si>
  <si>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</si>
  <si>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</si>
  <si>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</si>
  <si>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</si>
  <si>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</si>
  <si>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</si>
  <si>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</si>
  <si>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</si>
  <si>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</si>
  <si>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</si>
  <si>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</si>
  <si>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</si>
  <si>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</si>
  <si>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</si>
  <si>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</si>
  <si>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</si>
  <si>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</si>
  <si>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</si>
  <si>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</si>
  <si>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</si>
  <si>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</si>
  <si>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</si>
  <si>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</si>
  <si>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</si>
  <si>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</si>
  <si>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</si>
  <si>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</si>
  <si>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</si>
  <si>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</si>
  <si>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</si>
  <si>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</si>
  <si>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</si>
  <si>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</si>
  <si>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</si>
  <si>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</si>
  <si>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</si>
  <si>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</si>
  <si>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</si>
  <si>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</si>
  <si>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</si>
  <si>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</si>
  <si>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</si>
  <si>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</si>
  <si>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</si>
  <si>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</si>
  <si>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</si>
  <si>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</si>
  <si>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</si>
  <si>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</si>
  <si>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</si>
  <si>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</si>
  <si>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</si>
  <si>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</si>
  <si>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</si>
  <si>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</si>
  <si>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</si>
  <si>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</si>
  <si>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</si>
  <si>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</si>
  <si>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</si>
  <si>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</si>
  <si>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</si>
  <si>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</si>
  <si>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</si>
  <si>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</si>
  <si>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</si>
  <si>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</si>
  <si>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</si>
  <si>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</si>
  <si>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</si>
  <si>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</si>
  <si>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</si>
  <si>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</si>
  <si>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</si>
  <si>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</si>
  <si>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</si>
  <si>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</si>
  <si>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</si>
  <si>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</si>
  <si>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</si>
  <si>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</si>
  <si>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</si>
  <si>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</si>
  <si>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</si>
  <si>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</si>
  <si>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</si>
  <si>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</si>
  <si>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</si>
  <si>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</si>
  <si>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</si>
  <si>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</si>
  <si>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</si>
  <si>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</si>
  <si>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</si>
  <si>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</si>
  <si>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</si>
  <si>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</si>
  <si>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</si>
  <si>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</si>
  <si>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</si>
  <si>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</si>
  <si>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</si>
  <si>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</si>
  <si>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</si>
  <si>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</si>
  <si>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</si>
  <si>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</si>
  <si>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</si>
  <si>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</si>
  <si>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</si>
  <si>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</si>
  <si>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</si>
  <si>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</si>
  <si>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</si>
  <si>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</si>
  <si>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</si>
  <si>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</si>
  <si>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</si>
  <si>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</si>
  <si>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</si>
  <si>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</si>
  <si>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</si>
  <si>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</si>
  <si>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</si>
  <si>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</si>
  <si>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</si>
  <si>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</si>
  <si>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</si>
  <si>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</si>
  <si>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</si>
  <si>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</si>
  <si>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</si>
  <si>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</si>
  <si>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</si>
  <si>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</si>
  <si>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</si>
  <si>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</si>
  <si>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</si>
  <si>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</si>
  <si>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</si>
  <si>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</si>
  <si>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</si>
  <si>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</si>
  <si>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</si>
  <si>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</si>
  <si>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</si>
  <si>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</si>
  <si>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</si>
  <si>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</si>
  <si>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</si>
  <si>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</si>
  <si>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</si>
  <si>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</si>
  <si>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</si>
  <si>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</si>
  <si>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</si>
  <si>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</si>
  <si>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</si>
  <si>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</si>
  <si>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</si>
  <si>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</si>
  <si>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</si>
  <si>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</si>
  <si>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</si>
  <si>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</si>
  <si>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</si>
  <si>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</si>
  <si>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</si>
  <si>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</si>
  <si>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</si>
  <si>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</si>
  <si>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</si>
  <si>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</si>
  <si>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</si>
  <si>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</si>
  <si>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</si>
  <si>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</si>
  <si>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</si>
  <si>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</si>
  <si>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</si>
  <si>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</si>
  <si>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</si>
  <si>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</si>
  <si>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</si>
  <si>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</si>
  <si>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</si>
  <si>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</si>
  <si>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</si>
  <si>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</si>
  <si>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</si>
  <si>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</si>
  <si>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</si>
  <si>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</si>
  <si>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</si>
  <si>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</si>
  <si>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</si>
  <si>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</si>
  <si>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</si>
  <si>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</si>
  <si>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</si>
  <si>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</si>
  <si>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</si>
  <si>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</si>
  <si>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</si>
  <si>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</si>
  <si>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</si>
  <si>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</si>
  <si>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</si>
  <si>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</si>
  <si>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</si>
  <si>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</si>
  <si>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</si>
  <si>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</si>
  <si>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</si>
  <si>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</si>
  <si>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</si>
  <si>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</si>
  <si>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</si>
  <si>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</si>
  <si>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</si>
  <si>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</si>
  <si>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</si>
  <si>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</si>
  <si>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</si>
  <si>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</si>
  <si>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</si>
  <si>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</si>
  <si>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</si>
  <si>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</si>
  <si>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</si>
  <si>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</si>
  <si>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</si>
  <si>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</si>
  <si>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</si>
  <si>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</si>
  <si>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</si>
  <si>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</si>
  <si>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</si>
  <si>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</si>
  <si>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</si>
  <si>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</si>
  <si>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</si>
  <si>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</si>
  <si>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</si>
  <si>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</si>
  <si>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</si>
  <si>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</si>
  <si>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</si>
  <si>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</si>
  <si>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</si>
  <si>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</si>
  <si>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</si>
  <si>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</si>
  <si>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</si>
  <si>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</si>
  <si>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</si>
  <si>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</si>
  <si>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</si>
  <si>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</si>
  <si>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</si>
  <si>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</si>
  <si>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</si>
  <si>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</si>
  <si>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</si>
  <si>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</si>
  <si>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</si>
  <si>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</si>
  <si>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</si>
  <si>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</si>
  <si>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</si>
  <si>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</si>
  <si>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</si>
  <si>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</si>
  <si>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</si>
  <si>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</si>
  <si>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</si>
  <si>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</si>
  <si>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</si>
  <si>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</si>
  <si>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</si>
  <si>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</si>
  <si>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</si>
  <si>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</si>
  <si>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</si>
  <si>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</si>
  <si>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</si>
  <si>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</si>
  <si>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</si>
  <si>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</si>
  <si>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</si>
  <si>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</si>
  <si>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</si>
  <si>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</si>
  <si>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</si>
  <si>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</si>
  <si>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</si>
  <si>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</si>
  <si>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</si>
  <si>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</si>
  <si>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</si>
  <si>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</si>
  <si>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</si>
  <si>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</si>
  <si>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</si>
  <si>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</si>
  <si>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</si>
  <si>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</si>
  <si>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</si>
  <si>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</si>
  <si>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</si>
  <si>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</si>
  <si>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</si>
  <si>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</si>
  <si>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</si>
  <si>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</si>
  <si>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</si>
  <si>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</si>
  <si>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</si>
  <si>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</si>
  <si>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</si>
  <si>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</si>
  <si>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</si>
  <si>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</si>
  <si>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</si>
  <si>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</si>
  <si>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</si>
  <si>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</si>
  <si>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</si>
  <si>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</si>
  <si>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</si>
  <si>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</si>
  <si>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</si>
  <si>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</si>
  <si>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</si>
  <si>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</si>
  <si>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</si>
  <si>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</si>
  <si>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</si>
  <si>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</si>
  <si>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</si>
  <si>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</si>
  <si>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</si>
  <si>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</si>
  <si>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</si>
  <si>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</si>
  <si>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</si>
  <si>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</si>
  <si>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</si>
  <si>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</si>
  <si>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</si>
  <si>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</si>
  <si>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</si>
  <si>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</si>
  <si>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</si>
  <si>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</si>
  <si>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</si>
  <si>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</si>
  <si>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</si>
  <si>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</si>
  <si>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</si>
  <si>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</si>
  <si>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</si>
  <si>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</si>
  <si>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</si>
  <si>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</si>
  <si>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</si>
  <si>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</si>
  <si>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</si>
  <si>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</si>
  <si>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</si>
  <si>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</si>
  <si>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</si>
  <si>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</si>
  <si>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</si>
  <si>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</si>
  <si>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</si>
  <si>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</si>
  <si>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</si>
  <si>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</si>
  <si>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</si>
  <si>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</si>
  <si>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</si>
  <si>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</si>
  <si>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</si>
  <si>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</si>
  <si>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</si>
  <si>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</si>
  <si>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</si>
  <si>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</si>
  <si>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</si>
  <si>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</si>
  <si>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</si>
  <si>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</si>
  <si>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</si>
  <si>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</si>
  <si>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</si>
  <si>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</si>
  <si>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</si>
  <si>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</si>
  <si>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</si>
  <si>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</si>
  <si>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</si>
  <si>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</si>
  <si>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</si>
  <si>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</si>
  <si>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</si>
  <si>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</si>
  <si>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</si>
  <si>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</si>
  <si>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</si>
  <si>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</si>
  <si>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</si>
  <si>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</si>
  <si>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</si>
  <si>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</si>
  <si>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</si>
  <si>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</si>
  <si>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</si>
  <si>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</si>
  <si>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</si>
  <si>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</si>
  <si>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</si>
  <si>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</si>
  <si>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</si>
  <si>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</si>
  <si>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</si>
  <si>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</si>
  <si>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</si>
  <si>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</si>
  <si>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</si>
  <si>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</si>
  <si>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</si>
  <si>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</si>
  <si>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</si>
  <si>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</si>
  <si>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</si>
  <si>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</si>
  <si>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</si>
  <si>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</si>
  <si>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</si>
  <si>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</si>
  <si>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</si>
  <si>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</si>
  <si>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</si>
  <si>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</si>
  <si>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</si>
  <si>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</si>
  <si>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</si>
  <si>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</si>
  <si>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</si>
  <si>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</si>
  <si>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</si>
  <si>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</si>
  <si>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</si>
  <si>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</si>
  <si>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</si>
  <si>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</si>
  <si>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</si>
  <si>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</si>
  <si>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</si>
  <si>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</si>
  <si>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</si>
  <si>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</si>
  <si>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</si>
  <si>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</si>
  <si>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</si>
  <si>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</si>
  <si>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</si>
  <si>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</si>
  <si>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</si>
  <si>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</si>
  <si>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</si>
  <si>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</si>
  <si>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</si>
  <si>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</si>
  <si>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</si>
  <si>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</si>
  <si>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</si>
  <si>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</si>
  <si>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</si>
  <si>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</si>
  <si>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</si>
  <si>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</si>
  <si>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</si>
  <si>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</si>
  <si>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</si>
  <si>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</si>
  <si>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</si>
  <si>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</si>
  <si>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</si>
  <si>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</si>
  <si>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</si>
  <si>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</si>
  <si>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</si>
  <si>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</si>
  <si>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</si>
  <si>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</si>
  <si>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</si>
  <si>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</si>
  <si>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</si>
  <si>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</si>
  <si>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</si>
  <si>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</si>
  <si>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</si>
  <si>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</si>
  <si>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</si>
  <si>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</si>
  <si>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</si>
  <si>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</si>
  <si>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</si>
  <si>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</si>
  <si>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</si>
  <si>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</si>
  <si>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</si>
  <si>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</si>
  <si>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</si>
  <si>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</si>
  <si>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</si>
  <si>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</si>
  <si>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</si>
  <si>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</si>
  <si>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</si>
  <si>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</si>
  <si>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</si>
  <si>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</si>
  <si>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</si>
  <si>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</si>
  <si>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</si>
  <si>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</si>
  <si>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</si>
  <si>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</si>
  <si>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</si>
  <si>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</si>
  <si>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</si>
  <si>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</si>
  <si>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</si>
  <si>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</si>
  <si>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</si>
  <si>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</si>
  <si>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</si>
  <si>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</si>
  <si>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</si>
  <si>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</si>
  <si>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</si>
  <si>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</si>
  <si>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</si>
  <si>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</si>
  <si>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</si>
  <si>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</si>
  <si>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</si>
  <si>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</si>
  <si>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</si>
  <si>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</si>
  <si>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</si>
  <si>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</si>
  <si>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</si>
  <si>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</si>
  <si>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</si>
  <si>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</si>
  <si>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</si>
  <si>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</si>
  <si>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</si>
  <si>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</si>
  <si>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</si>
  <si>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</si>
  <si>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</si>
  <si>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</si>
  <si>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</si>
  <si>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</si>
  <si>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</si>
  <si>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</si>
  <si>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</si>
  <si>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</si>
  <si>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</si>
  <si>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</si>
  <si>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</si>
  <si>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</si>
  <si>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</si>
  <si>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</si>
  <si>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</si>
  <si>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</si>
  <si>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</si>
  <si>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</si>
  <si>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</si>
  <si>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</si>
  <si>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</si>
  <si>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</si>
  <si>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</si>
  <si>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</si>
  <si>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</si>
  <si>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</si>
  <si>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</si>
  <si>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</si>
  <si>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</si>
  <si>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</si>
  <si>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</si>
  <si>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</si>
  <si>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</si>
  <si>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</si>
  <si>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</si>
  <si>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</si>
  <si>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</si>
  <si>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</si>
  <si>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</si>
  <si>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</si>
  <si>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</si>
  <si>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</si>
  <si>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</si>
  <si>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</si>
  <si>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</si>
  <si>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</si>
  <si>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</si>
  <si>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</si>
  <si>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</si>
  <si>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</si>
  <si>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</si>
  <si>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</si>
  <si>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</si>
  <si>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</si>
  <si>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</si>
  <si>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</si>
  <si>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</si>
  <si>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</si>
  <si>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</si>
  <si>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</si>
  <si>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</si>
  <si>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</si>
  <si>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</si>
  <si>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</si>
  <si>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</si>
  <si>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</si>
  <si>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</si>
  <si>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</si>
  <si>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</si>
  <si>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</si>
  <si>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</si>
  <si>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</si>
  <si>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</si>
  <si>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</si>
  <si>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</si>
  <si>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</si>
  <si>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</si>
  <si>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</si>
  <si>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</si>
  <si>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</si>
  <si>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</si>
  <si>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</si>
  <si>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</si>
  <si>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</si>
  <si>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</si>
  <si>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</si>
  <si>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</si>
  <si>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</si>
  <si>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</si>
  <si>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</si>
  <si>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</si>
  <si>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</si>
  <si>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</si>
  <si>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</si>
  <si>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</si>
  <si>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</si>
  <si>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</si>
  <si>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</si>
  <si>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</si>
  <si>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</si>
  <si>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</si>
  <si>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</si>
  <si>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</si>
  <si>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</si>
  <si>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</si>
  <si>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</si>
  <si>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</si>
  <si>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</si>
  <si>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</si>
  <si>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</si>
  <si>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</si>
  <si>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</si>
  <si>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</si>
  <si>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</si>
  <si>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</si>
  <si>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</si>
  <si>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</si>
  <si>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</si>
  <si>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</si>
  <si>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</si>
  <si>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</si>
  <si>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</si>
  <si>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</si>
  <si>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</si>
  <si>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</si>
  <si>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</si>
  <si>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</si>
  <si>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</si>
  <si>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</si>
  <si>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</si>
  <si>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</si>
  <si>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</si>
  <si>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</si>
  <si>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</si>
  <si>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</si>
  <si>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</si>
  <si>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</si>
  <si>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</si>
  <si>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</si>
  <si>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</si>
  <si>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</si>
  <si>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</si>
  <si>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</si>
  <si>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</si>
  <si>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</si>
  <si>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</si>
  <si>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</si>
  <si>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</si>
  <si>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</si>
  <si>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</si>
  <si>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</si>
  <si>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</si>
  <si>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</si>
  <si>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</si>
  <si>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</si>
  <si>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</si>
  <si>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</si>
  <si>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</si>
  <si>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</si>
  <si>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</si>
  <si>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</si>
  <si>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</si>
  <si>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</si>
  <si>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</si>
  <si>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</si>
  <si>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</si>
  <si>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</si>
  <si>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</si>
  <si>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</si>
  <si>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</si>
  <si>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</si>
  <si>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</si>
  <si>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</si>
  <si>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</si>
  <si>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</si>
  <si>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</si>
  <si>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</si>
  <si>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</si>
  <si>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</si>
  <si>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</si>
  <si>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</si>
  <si>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</si>
  <si>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</si>
  <si>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</si>
  <si>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</si>
  <si>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</si>
  <si>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</si>
  <si>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</si>
  <si>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</si>
  <si>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</si>
  <si>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</si>
  <si>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</si>
  <si>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</si>
  <si>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</si>
  <si>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</si>
  <si>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</si>
  <si>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</si>
  <si>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</si>
  <si>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</si>
  <si>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</si>
  <si>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</si>
  <si>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</si>
  <si>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</si>
  <si>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</si>
  <si>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</si>
  <si>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</si>
  <si>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</si>
  <si>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</si>
  <si>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</si>
  <si>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</si>
  <si>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</si>
  <si>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</si>
  <si>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</si>
  <si>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</si>
  <si>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</si>
  <si>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</si>
  <si>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</si>
  <si>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</si>
  <si>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</si>
  <si>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</si>
  <si>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</si>
  <si>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</si>
  <si>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</si>
  <si>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</si>
  <si>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</si>
  <si>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</si>
  <si>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</si>
  <si>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</si>
  <si>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</si>
  <si>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</si>
  <si>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</si>
  <si>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</si>
  <si>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</si>
  <si>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</si>
  <si>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</si>
  <si>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</si>
  <si>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</si>
  <si>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</si>
  <si>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</si>
  <si>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</si>
  <si>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</si>
  <si>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</si>
  <si>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</si>
  <si>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</si>
  <si>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</si>
  <si>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</si>
  <si>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</si>
  <si>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</si>
  <si>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</si>
  <si>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</si>
  <si>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</si>
  <si>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</si>
  <si>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</si>
  <si>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</si>
  <si>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</si>
  <si>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</si>
  <si>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</si>
  <si>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</si>
  <si>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</si>
  <si>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</si>
  <si>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</si>
  <si>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</si>
  <si>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</si>
  <si>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</si>
  <si>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</si>
  <si>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</si>
  <si>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</si>
  <si>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</si>
  <si>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</si>
  <si>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</si>
  <si>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</si>
  <si>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</si>
  <si>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</si>
  <si>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</si>
  <si>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</si>
  <si>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</si>
  <si>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</si>
  <si>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</si>
  <si>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</si>
  <si>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</si>
  <si>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</si>
  <si>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</si>
  <si>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</si>
  <si>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</si>
  <si>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</si>
  <si>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</si>
  <si>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</si>
  <si>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</si>
  <si>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</si>
  <si>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</si>
  <si>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</si>
  <si>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</si>
  <si>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</si>
  <si>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</si>
  <si>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</si>
  <si>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</si>
  <si>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</si>
  <si>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</si>
  <si>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</si>
  <si>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</si>
  <si>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</si>
  <si>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</si>
  <si>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</si>
  <si>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</si>
  <si>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</si>
  <si>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</si>
  <si>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</si>
  <si>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</si>
  <si>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</si>
  <si>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</si>
  <si>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</si>
  <si>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</si>
  <si>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</si>
  <si>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</si>
  <si>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</si>
  <si>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</si>
  <si>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</si>
  <si>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</si>
  <si>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</si>
  <si>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</si>
  <si>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</si>
  <si>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</si>
  <si>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</si>
  <si>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</si>
  <si>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</si>
  <si>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</si>
  <si>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</si>
  <si>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</si>
  <si>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</si>
  <si>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</si>
  <si>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</si>
  <si>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</si>
  <si>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</si>
  <si>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</si>
  <si>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</si>
  <si>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</si>
  <si>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</si>
  <si>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</si>
  <si>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</si>
  <si>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</si>
  <si>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</si>
  <si>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</si>
  <si>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</si>
  <si>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</si>
  <si>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</si>
  <si>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</si>
  <si>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</si>
  <si>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</si>
  <si>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</si>
  <si>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</si>
  <si>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</si>
  <si>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</si>
  <si>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</si>
  <si>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</si>
  <si>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</si>
  <si>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</si>
  <si>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</si>
  <si>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</si>
  <si>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</si>
  <si>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</si>
  <si>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</si>
  <si>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</si>
  <si>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</si>
  <si>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</si>
  <si>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</si>
  <si>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</si>
  <si>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</si>
  <si>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</si>
  <si>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</si>
  <si>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</si>
  <si>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</si>
  <si>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</si>
  <si>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</si>
  <si>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</si>
  <si>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</si>
  <si>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</si>
  <si>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</si>
  <si>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</si>
  <si>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</si>
  <si>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</si>
  <si>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</si>
  <si>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</si>
  <si>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</si>
  <si>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</si>
  <si>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</si>
  <si>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</si>
  <si>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</si>
  <si>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</si>
  <si>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</si>
  <si>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</si>
  <si>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</si>
  <si>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</si>
  <si>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</si>
  <si>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</si>
  <si>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</si>
  <si>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</si>
  <si>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</si>
  <si>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</si>
  <si>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</si>
  <si>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</si>
  <si>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</si>
  <si>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</si>
  <si>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</si>
  <si>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</si>
  <si>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</si>
  <si>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</si>
  <si>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</si>
  <si>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</si>
  <si>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</si>
  <si>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</si>
  <si>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</si>
  <si>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</si>
  <si>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</si>
  <si>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</si>
  <si>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</si>
  <si>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</si>
  <si>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</si>
  <si>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</si>
  <si>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</si>
  <si>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</si>
  <si>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</si>
  <si>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</si>
  <si>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</si>
  <si>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</si>
  <si>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</si>
  <si>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</si>
  <si>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</si>
  <si>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</si>
  <si>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</si>
  <si>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</si>
  <si>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</si>
  <si>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</si>
  <si>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</si>
  <si>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</si>
  <si>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</si>
  <si>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</si>
  <si>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</si>
  <si>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</si>
  <si>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</si>
  <si>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</si>
  <si>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</si>
  <si>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</si>
  <si>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</si>
  <si>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</si>
  <si>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</si>
  <si>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</si>
  <si>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</si>
  <si>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</si>
  <si>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</si>
  <si>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</si>
  <si>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</si>
  <si>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</si>
  <si>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</si>
  <si>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</si>
  <si>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</si>
  <si>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</si>
  <si>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</si>
  <si>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</si>
  <si>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</si>
  <si>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</si>
  <si>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</si>
  <si>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</si>
  <si>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</si>
  <si>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</si>
  <si>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</si>
  <si>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</si>
  <si>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</si>
  <si>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</si>
  <si>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</si>
  <si>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</si>
  <si>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</si>
  <si>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</si>
  <si>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</si>
  <si>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</si>
  <si>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</si>
  <si>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</si>
  <si>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</si>
  <si>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</si>
  <si>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</si>
  <si>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</si>
  <si>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</si>
  <si>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</si>
  <si>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</si>
  <si>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</si>
  <si>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</si>
  <si>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</si>
  <si>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</si>
  <si>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</si>
  <si>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</si>
  <si>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</si>
  <si>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</si>
  <si>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</si>
  <si>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</si>
  <si>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</si>
  <si>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</si>
  <si>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</si>
  <si>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</si>
  <si>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</si>
  <si>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</si>
  <si>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</si>
  <si>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</si>
  <si>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</si>
  <si>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</si>
  <si>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</si>
  <si>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</si>
  <si>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</si>
  <si>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</si>
  <si>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</si>
  <si>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</si>
  <si>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</si>
  <si>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</si>
  <si>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</si>
  <si>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</si>
  <si>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</si>
  <si>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</si>
  <si>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</si>
  <si>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</si>
  <si>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</si>
  <si>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</si>
  <si>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</si>
  <si>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</si>
  <si>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</si>
  <si>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</si>
  <si>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</si>
  <si>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</si>
  <si>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</si>
  <si>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</si>
  <si>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</si>
  <si>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</si>
  <si>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</si>
  <si>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</si>
  <si>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</si>
  <si>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</si>
  <si>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</si>
  <si>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</si>
  <si>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</si>
  <si>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</si>
  <si>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</si>
  <si>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</si>
  <si>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</si>
  <si>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</si>
  <si>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</si>
  <si>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</si>
  <si>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</si>
  <si>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</si>
  <si>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</si>
  <si>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</si>
  <si>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</si>
  <si>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</si>
  <si>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</si>
  <si>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</si>
  <si>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</si>
  <si>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</si>
  <si>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</si>
  <si>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</si>
  <si>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</si>
  <si>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</si>
  <si>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</si>
  <si>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</si>
  <si>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</si>
  <si>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</si>
  <si>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</si>
  <si>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</si>
  <si>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</si>
  <si>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</si>
  <si>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</si>
  <si>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</si>
  <si>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</si>
  <si>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</si>
  <si>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</si>
  <si>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</si>
  <si>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</si>
  <si>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</si>
  <si>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</si>
  <si>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</si>
  <si>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</si>
  <si>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</si>
  <si>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</si>
  <si>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</si>
  <si>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</si>
  <si>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</si>
  <si>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</si>
  <si>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</si>
  <si>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</si>
  <si>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</si>
  <si>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</si>
  <si>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</si>
  <si>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</si>
  <si>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</si>
  <si>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</si>
  <si>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</si>
  <si>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</si>
  <si>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</si>
  <si>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</si>
  <si>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</si>
  <si>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</si>
  <si>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</si>
  <si>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</si>
  <si>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</si>
  <si>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</si>
  <si>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</si>
  <si>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</si>
  <si>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</si>
  <si>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</si>
  <si>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</si>
  <si>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</si>
  <si>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</si>
  <si>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</si>
  <si>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</si>
  <si>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</si>
  <si>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</si>
  <si>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</si>
  <si>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</si>
  <si>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</si>
  <si>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</si>
  <si>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</si>
  <si>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</si>
  <si>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</si>
  <si>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</si>
  <si>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</si>
  <si>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</si>
  <si>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</si>
  <si>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</si>
  <si>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</si>
  <si>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</si>
  <si>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</si>
  <si>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</si>
  <si>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</si>
  <si>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</si>
  <si>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</si>
  <si>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</si>
  <si>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</si>
  <si>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</si>
  <si>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</si>
  <si>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</si>
  <si>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</si>
  <si>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</si>
  <si>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</si>
  <si>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</si>
  <si>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</si>
  <si>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</si>
  <si>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</si>
  <si>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</si>
  <si>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</si>
  <si>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</si>
  <si>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</si>
  <si>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</si>
  <si>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</si>
  <si>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</si>
  <si>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</si>
  <si>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</si>
  <si>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</si>
  <si>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</si>
  <si>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</si>
  <si>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</si>
  <si>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</si>
  <si>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</si>
  <si>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</si>
  <si>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</si>
  <si>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</si>
  <si>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</si>
  <si>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</si>
  <si>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</si>
  <si>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</si>
  <si>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</si>
  <si>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</si>
  <si>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</si>
  <si>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</si>
  <si>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</si>
  <si>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</si>
  <si>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</si>
  <si>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</si>
  <si>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</si>
  <si>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</si>
  <si>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</si>
  <si>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</si>
  <si>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</si>
  <si>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</si>
  <si>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</si>
  <si>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</si>
  <si>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</si>
  <si>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</si>
  <si>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</si>
  <si>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</si>
  <si>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</si>
  <si>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</si>
  <si>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</si>
  <si>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</si>
  <si>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</si>
  <si>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</si>
  <si>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</si>
  <si>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</si>
  <si>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</si>
  <si>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</si>
  <si>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</si>
  <si>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</si>
  <si>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</si>
  <si>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</si>
  <si>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</si>
  <si>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</si>
  <si>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</si>
  <si>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</si>
  <si>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</si>
  <si>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</si>
  <si>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</si>
  <si>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</si>
  <si>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</si>
  <si>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</si>
  <si>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</si>
  <si>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</si>
  <si>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</si>
  <si>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</si>
  <si>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</si>
  <si>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</si>
  <si>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</si>
  <si>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</si>
  <si>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</si>
  <si>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</si>
  <si>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</si>
  <si>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</si>
  <si>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</si>
  <si>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</si>
  <si>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</si>
  <si>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</si>
  <si>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</si>
  <si>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</si>
  <si>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</si>
  <si>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</si>
  <si>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</si>
  <si>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</si>
  <si>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</si>
  <si>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</si>
  <si>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</si>
  <si>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</si>
  <si>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</si>
  <si>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</si>
  <si>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</si>
  <si>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</si>
  <si>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</si>
  <si>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</si>
  <si>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</si>
  <si>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</si>
  <si>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</si>
  <si>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</si>
  <si>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</si>
  <si>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</si>
  <si>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</si>
  <si>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</si>
  <si>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</si>
  <si>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</si>
  <si>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</si>
  <si>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</si>
  <si>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</si>
  <si>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</si>
  <si>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</si>
  <si>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</si>
  <si>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</si>
  <si>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</si>
  <si>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</si>
  <si>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</si>
  <si>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</si>
  <si>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</si>
  <si>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</si>
  <si>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</si>
  <si>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</si>
  <si>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</si>
  <si>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</si>
  <si>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</si>
  <si>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</si>
  <si>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</si>
  <si>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</si>
  <si>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</si>
  <si>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</si>
  <si>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</si>
  <si>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</si>
  <si>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</si>
  <si>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</si>
  <si>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</si>
  <si>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</si>
  <si>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</si>
  <si>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</si>
  <si>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</si>
  <si>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</si>
  <si>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</si>
  <si>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</si>
  <si>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</si>
  <si>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</si>
  <si>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</si>
  <si>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</si>
  <si>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</si>
  <si>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</si>
  <si>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</si>
  <si>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</si>
  <si>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</si>
  <si>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</si>
  <si>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</si>
  <si>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</si>
  <si>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</si>
  <si>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</si>
  <si>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</si>
  <si>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</si>
  <si>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</si>
  <si>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</si>
  <si>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</si>
  <si>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</si>
  <si>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</si>
  <si>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</si>
  <si>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</si>
  <si>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</si>
  <si>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</si>
  <si>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</si>
  <si>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</si>
  <si>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</si>
  <si>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</si>
  <si>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</si>
  <si>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</si>
  <si>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</si>
  <si>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</si>
  <si>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</si>
  <si>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</si>
  <si>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</si>
  <si>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</si>
  <si>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</si>
  <si>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</si>
  <si>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</si>
  <si>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</si>
  <si>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</si>
  <si>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</si>
  <si>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</si>
  <si>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</si>
  <si>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</si>
  <si>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</si>
  <si>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</si>
  <si>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</si>
  <si>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</si>
  <si>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</si>
  <si>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</si>
  <si>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</si>
  <si>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</si>
  <si>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</si>
  <si>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</si>
  <si>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</si>
  <si>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</si>
  <si>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</si>
  <si>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</si>
  <si>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</si>
  <si>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</si>
  <si>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</si>
  <si>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</si>
  <si>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</si>
  <si>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</si>
  <si>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</si>
  <si>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</si>
  <si>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</si>
  <si>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</si>
  <si>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</si>
  <si>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</si>
  <si>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</si>
  <si>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</si>
  <si>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</si>
  <si>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</si>
  <si>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</si>
  <si>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</si>
  <si>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</si>
  <si>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</si>
  <si>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</si>
  <si>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</si>
  <si>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</si>
  <si>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</si>
  <si>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</si>
  <si>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</si>
  <si>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</si>
  <si>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</si>
  <si>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</si>
  <si>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</si>
  <si>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</si>
  <si>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</si>
  <si>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</si>
  <si>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</si>
  <si>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</si>
  <si>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</si>
  <si>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</si>
  <si>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</si>
  <si>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</si>
  <si>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</si>
  <si>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</si>
  <si>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</si>
  <si>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</si>
  <si>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</si>
  <si>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</si>
  <si>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</si>
  <si>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</si>
  <si>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</si>
  <si>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</si>
  <si>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</si>
  <si>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</si>
  <si>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</si>
  <si>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</si>
  <si>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</si>
  <si>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</si>
  <si>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</si>
  <si>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</si>
  <si>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</si>
  <si>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</si>
  <si>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</si>
  <si>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</si>
  <si>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</si>
  <si>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</si>
  <si>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</si>
  <si>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</si>
  <si>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</si>
  <si>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</si>
  <si>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</si>
  <si>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</si>
  <si>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</si>
  <si>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</si>
  <si>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</si>
  <si>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</si>
  <si>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</si>
  <si>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</si>
  <si>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</si>
  <si>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</si>
  <si>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</si>
  <si>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</si>
  <si>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</si>
  <si>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</si>
  <si>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</si>
  <si>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</si>
  <si>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</si>
  <si>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</si>
  <si>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</si>
  <si>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</si>
  <si>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</si>
  <si>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</si>
  <si>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</si>
  <si>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</si>
  <si>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</si>
  <si>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</si>
  <si>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</si>
  <si>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</si>
  <si>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</si>
  <si>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</si>
  <si>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</si>
  <si>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</si>
  <si>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</si>
  <si>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</si>
  <si>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</si>
  <si>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</si>
  <si>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</si>
  <si>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</si>
  <si>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</si>
  <si>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</si>
  <si>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</si>
  <si>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</si>
  <si>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</si>
  <si>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</si>
  <si>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</si>
  <si>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</si>
  <si>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</si>
  <si>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</si>
  <si>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</si>
  <si>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</si>
  <si>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</si>
  <si>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</si>
  <si>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</si>
  <si>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</si>
  <si>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</si>
  <si>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</si>
  <si>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</si>
  <si>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</si>
  <si>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</si>
  <si>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</si>
  <si>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</si>
  <si>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</si>
  <si>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</si>
  <si>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</si>
  <si>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</si>
  <si>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</si>
  <si>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</si>
  <si>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</si>
  <si>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</si>
  <si>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</si>
  <si>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</si>
  <si>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</si>
  <si>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</si>
  <si>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</si>
  <si>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</si>
  <si>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</si>
  <si>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</si>
  <si>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</si>
  <si>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</si>
  <si>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</si>
  <si>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</si>
  <si>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</si>
  <si>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</si>
  <si>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</si>
  <si>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</si>
  <si>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</si>
  <si>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</si>
  <si>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</si>
  <si>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</si>
  <si>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</si>
  <si>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</si>
  <si>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</si>
  <si>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</si>
  <si>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</si>
  <si>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</si>
  <si>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</si>
  <si>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</si>
  <si>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</si>
  <si>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</si>
  <si>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</si>
  <si>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</si>
  <si>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</si>
  <si>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</si>
  <si>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</si>
  <si>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</si>
  <si>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</si>
  <si>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</si>
  <si>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</si>
  <si>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</si>
  <si>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</si>
  <si>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</si>
  <si>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</si>
  <si>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</si>
  <si>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</si>
  <si>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</si>
  <si>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</si>
  <si>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</si>
  <si>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</si>
  <si>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</si>
  <si>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</si>
  <si>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</si>
  <si>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</si>
  <si>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</si>
  <si>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</si>
  <si>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</si>
  <si>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</si>
  <si>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</si>
  <si>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</si>
  <si>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</si>
  <si>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</si>
  <si>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</si>
  <si>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</si>
  <si>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</si>
  <si>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</si>
  <si>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</si>
  <si>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</si>
  <si>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</si>
  <si>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</si>
  <si>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</si>
  <si>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</si>
  <si>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</si>
  <si>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</si>
  <si>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</si>
  <si>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</si>
  <si>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</si>
  <si>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</si>
  <si>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</si>
  <si>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</si>
  <si>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</si>
  <si>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</si>
  <si>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</si>
  <si>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</si>
  <si>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</si>
  <si>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</si>
  <si>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</si>
  <si>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</si>
  <si>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</si>
  <si>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</si>
  <si>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</si>
  <si>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</si>
  <si>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</si>
  <si>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</si>
  <si>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</si>
  <si>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</si>
  <si>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</si>
  <si>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</si>
  <si>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</si>
  <si>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</si>
  <si>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</si>
  <si>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</si>
  <si>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</si>
  <si>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</si>
  <si>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</si>
  <si>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</si>
  <si>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</si>
  <si>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</si>
  <si>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</si>
  <si>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</si>
  <si>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</si>
  <si>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</si>
  <si>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</si>
  <si>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</si>
  <si>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</si>
  <si>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</si>
  <si>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</si>
  <si>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</si>
  <si>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</si>
  <si>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</si>
  <si>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</si>
  <si>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</si>
  <si>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</si>
  <si>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</si>
  <si>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</si>
  <si>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</si>
  <si>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</si>
  <si>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</si>
  <si>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</si>
  <si>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</si>
  <si>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</si>
  <si>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</si>
  <si>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</si>
  <si>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</si>
  <si>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</si>
  <si>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</si>
  <si>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</si>
  <si>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</si>
  <si>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</si>
  <si>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</si>
  <si>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</si>
  <si>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</si>
  <si>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</si>
  <si>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</si>
  <si>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</si>
  <si>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</si>
  <si>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</si>
  <si>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</si>
  <si>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</si>
  <si>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</si>
  <si>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</si>
  <si>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</si>
  <si>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</si>
  <si>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</si>
  <si>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</si>
  <si>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</si>
  <si>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</si>
  <si>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</si>
  <si>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</si>
  <si>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</si>
  <si>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</si>
  <si>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</si>
  <si>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</si>
  <si>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</si>
  <si>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</si>
  <si>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</si>
  <si>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</si>
  <si>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</si>
  <si>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</si>
  <si>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</si>
  <si>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</si>
  <si>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</si>
  <si>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</si>
  <si>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</si>
  <si>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</si>
  <si>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</si>
  <si>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</si>
  <si>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</si>
  <si>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</si>
  <si>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</si>
  <si>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</si>
  <si>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</si>
  <si>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</si>
  <si>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</si>
  <si>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</si>
  <si>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</si>
  <si>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</si>
  <si>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</si>
  <si>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</si>
  <si>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</si>
  <si>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</si>
  <si>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</si>
  <si>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</si>
  <si>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</si>
  <si>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</si>
  <si>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</si>
  <si>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</si>
  <si>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</si>
  <si>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</si>
  <si>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</si>
  <si>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</si>
  <si>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</si>
  <si>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</si>
  <si>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</si>
  <si>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</si>
  <si>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</si>
  <si>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</si>
  <si>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</si>
  <si>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</si>
  <si>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</si>
  <si>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</si>
  <si>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</si>
  <si>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</si>
  <si>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</si>
  <si>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</si>
  <si>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</si>
  <si>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</si>
  <si>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</si>
  <si>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</si>
  <si>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</si>
  <si>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</si>
  <si>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</si>
  <si>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</si>
  <si>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</si>
  <si>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</si>
  <si>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</si>
  <si>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</si>
  <si>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</si>
  <si>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</si>
  <si>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</si>
  <si>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</si>
  <si>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</si>
  <si>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</si>
  <si>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</si>
  <si>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</si>
  <si>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</si>
  <si>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</si>
  <si>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</si>
  <si>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</si>
  <si>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</si>
  <si>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</si>
  <si>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</si>
  <si>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</si>
  <si>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</si>
  <si>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</si>
  <si>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</si>
  <si>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</si>
  <si>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</si>
  <si>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</si>
  <si>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</si>
  <si>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</si>
  <si>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</si>
  <si>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</si>
  <si>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</si>
  <si>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</si>
  <si>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</si>
  <si>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</si>
  <si>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</si>
  <si>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</si>
  <si>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</si>
  <si>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</si>
  <si>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</si>
  <si>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</si>
  <si>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</si>
  <si>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</si>
  <si>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</si>
  <si>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</si>
  <si>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</si>
  <si>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</si>
  <si>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</si>
  <si>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</si>
  <si>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</si>
  <si>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</si>
  <si>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</si>
  <si>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</si>
  <si>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</si>
  <si>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</si>
  <si>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</si>
  <si>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</si>
  <si>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</si>
  <si>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</si>
  <si>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</si>
  <si>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</si>
  <si>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</si>
  <si>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</si>
  <si>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</si>
  <si>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</si>
  <si>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</si>
  <si>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</si>
  <si>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</si>
  <si>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</si>
  <si>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</si>
  <si>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</si>
  <si>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</si>
  <si>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</si>
  <si>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</si>
  <si>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</si>
  <si>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</si>
  <si>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</si>
  <si>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</si>
  <si>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</si>
  <si>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</si>
  <si>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</si>
  <si>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</si>
  <si>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</si>
  <si>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</si>
  <si>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</si>
  <si>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</si>
  <si>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</si>
  <si>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</si>
  <si>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</si>
  <si>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</si>
  <si>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</si>
  <si>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</si>
  <si>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</si>
  <si>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</si>
  <si>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</si>
  <si>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</si>
  <si>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</si>
  <si>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</si>
  <si>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</si>
  <si>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</si>
  <si>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</si>
  <si>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</si>
  <si>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</si>
  <si>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</si>
  <si>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</si>
  <si>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</si>
  <si>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</si>
  <si>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</si>
  <si>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</si>
  <si>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</si>
  <si>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</si>
  <si>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</si>
  <si>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</si>
  <si>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</si>
  <si>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</si>
  <si>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</si>
  <si>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</si>
  <si>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</si>
  <si>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</si>
  <si>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</si>
  <si>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</si>
  <si>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</si>
  <si>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</si>
  <si>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</si>
  <si>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</si>
  <si>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</si>
  <si>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</si>
  <si>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</si>
  <si>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</si>
  <si>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</si>
  <si>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</si>
  <si>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</si>
  <si>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</si>
  <si>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</si>
  <si>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</si>
  <si>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</si>
  <si>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</si>
  <si>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</si>
  <si>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</si>
  <si>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</si>
  <si>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</si>
  <si>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</si>
  <si>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</si>
  <si>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</si>
  <si>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</si>
  <si>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</si>
  <si>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</si>
  <si>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</si>
  <si>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</si>
  <si>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</si>
  <si>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</si>
  <si>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</si>
  <si>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</si>
  <si>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</si>
  <si>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</si>
  <si>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</si>
  <si>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</si>
  <si>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</si>
  <si>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</si>
  <si>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</si>
  <si>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</si>
  <si>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</si>
  <si>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</si>
  <si>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</si>
  <si>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</si>
  <si>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</si>
  <si>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</si>
  <si>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</si>
  <si>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</si>
  <si>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</si>
  <si>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</si>
  <si>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</si>
  <si>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</si>
  <si>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</si>
  <si>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</si>
  <si>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</si>
  <si>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</si>
  <si>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</si>
  <si>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</si>
  <si>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</si>
  <si>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</si>
  <si>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</si>
  <si>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</si>
  <si>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</si>
  <si>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</si>
  <si>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</si>
  <si>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</si>
  <si>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</si>
  <si>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</si>
  <si>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</si>
  <si>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</si>
  <si>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</si>
  <si>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</si>
  <si>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</si>
  <si>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</si>
  <si>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</si>
  <si>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</si>
  <si>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</si>
  <si>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</si>
  <si>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</si>
  <si>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</si>
  <si>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</si>
  <si>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</si>
  <si>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</si>
  <si>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</si>
  <si>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</si>
  <si>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</si>
  <si>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</si>
  <si>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</si>
  <si>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</si>
  <si>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</si>
  <si>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</si>
  <si>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</si>
  <si>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</si>
  <si>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</si>
  <si>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</si>
  <si>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</si>
  <si>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</si>
  <si>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</si>
  <si>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</si>
  <si>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</si>
  <si>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</si>
  <si>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</si>
  <si>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</si>
  <si>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</si>
  <si>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</si>
  <si>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</si>
  <si>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</si>
  <si>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</si>
  <si>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</si>
  <si>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</si>
  <si>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</si>
  <si>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</si>
  <si>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</si>
  <si>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</si>
  <si>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</si>
  <si>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</si>
  <si>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</si>
  <si>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</si>
  <si>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</si>
  <si>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</si>
  <si>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</si>
  <si>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</si>
  <si>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</si>
  <si>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</si>
  <si>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</si>
  <si>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</si>
  <si>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</si>
  <si>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</si>
  <si>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</si>
  <si>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</si>
  <si>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</si>
  <si>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</si>
  <si>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</si>
  <si>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</si>
  <si>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</si>
  <si>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</si>
  <si>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</si>
  <si>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</si>
  <si>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</si>
  <si>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</si>
  <si>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</si>
  <si>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</si>
  <si>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</si>
  <si>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</si>
  <si>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</si>
  <si>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</si>
  <si>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</si>
  <si>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</si>
  <si>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</si>
  <si>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</si>
  <si>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</si>
  <si>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</si>
  <si>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</si>
  <si>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</si>
  <si>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</si>
  <si>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</si>
  <si>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</si>
  <si>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</si>
  <si>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</si>
  <si>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</si>
  <si>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</si>
  <si>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</si>
  <si>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</si>
  <si>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</si>
  <si>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</si>
  <si>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</si>
  <si>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</si>
  <si>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</si>
  <si>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</si>
  <si>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</si>
  <si>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</si>
  <si>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</si>
  <si>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</si>
  <si>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</si>
  <si>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</si>
  <si>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</si>
  <si>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</si>
  <si>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</si>
  <si>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</si>
  <si>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</si>
  <si>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</si>
  <si>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</si>
  <si>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</si>
  <si>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</si>
  <si>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</si>
  <si>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</si>
  <si>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</si>
  <si>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</si>
  <si>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</si>
  <si>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</si>
  <si>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</si>
  <si>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</si>
  <si>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</si>
  <si>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</si>
  <si>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</si>
  <si>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</si>
  <si>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</si>
  <si>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</si>
  <si>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</si>
  <si>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</si>
  <si>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</si>
  <si>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</si>
  <si>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</si>
  <si>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</si>
  <si>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</si>
  <si>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</si>
  <si>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</si>
  <si>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</si>
  <si>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</si>
  <si>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</si>
  <si>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</si>
  <si>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</si>
  <si>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</si>
  <si>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</si>
  <si>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</si>
  <si>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</si>
  <si>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</si>
  <si>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</si>
  <si>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</si>
  <si>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</si>
  <si>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</si>
  <si>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</si>
  <si>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</si>
  <si>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</si>
  <si>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</si>
  <si>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</si>
  <si>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</si>
  <si>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</si>
  <si>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</si>
  <si>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</si>
  <si>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</si>
  <si>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</si>
  <si>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</si>
  <si>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</si>
  <si>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</si>
  <si>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</si>
  <si>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</si>
  <si>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</si>
  <si>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</si>
  <si>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</si>
  <si>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</si>
  <si>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</si>
  <si>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</si>
  <si>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</si>
  <si>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</si>
  <si>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</si>
  <si>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</si>
  <si>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</si>
  <si>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</si>
  <si>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</si>
  <si>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</si>
  <si>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</si>
  <si>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</si>
  <si>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</si>
  <si>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</si>
  <si>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</si>
  <si>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</si>
  <si>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</si>
  <si>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</si>
  <si>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</si>
  <si>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</si>
  <si>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</si>
  <si>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</si>
  <si>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</si>
  <si>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</si>
  <si>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</si>
  <si>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</si>
  <si>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</si>
  <si>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</si>
  <si>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</si>
  <si>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</si>
  <si>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</si>
  <si>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</si>
  <si>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</si>
  <si>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</si>
  <si>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</si>
  <si>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</si>
  <si>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</si>
  <si>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</si>
  <si>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</si>
  <si>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</si>
  <si>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</si>
  <si>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</si>
  <si>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</si>
  <si>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</si>
  <si>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</si>
  <si>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</si>
  <si>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</si>
  <si>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</si>
  <si>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</si>
  <si>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</si>
  <si>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</si>
  <si>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</si>
  <si>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</si>
  <si>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</si>
  <si>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</si>
  <si>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</si>
  <si>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</si>
  <si>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</si>
  <si>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</si>
  <si>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</si>
  <si>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</si>
  <si>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</si>
  <si>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</si>
  <si>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</si>
  <si>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</si>
  <si>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</si>
  <si>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</si>
  <si>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</si>
  <si>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</si>
  <si>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</si>
  <si>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</si>
  <si>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</si>
  <si>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</si>
  <si>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</si>
  <si>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</si>
  <si>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</si>
  <si>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</si>
  <si>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</si>
  <si>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</si>
  <si>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</si>
  <si>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</si>
  <si>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</si>
  <si>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</si>
  <si>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</si>
  <si>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</si>
  <si>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</si>
  <si>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</si>
  <si>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</si>
  <si>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</si>
  <si>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</si>
  <si>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</si>
  <si>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</si>
  <si>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</si>
  <si>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</si>
  <si>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</si>
  <si>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</si>
  <si>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</si>
  <si>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</si>
  <si>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</si>
  <si>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</si>
  <si>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</si>
  <si>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</si>
  <si>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</si>
  <si>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</si>
  <si>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</si>
  <si>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</si>
  <si>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</si>
  <si>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</si>
  <si>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</si>
  <si>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</si>
  <si>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</si>
  <si>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</si>
  <si>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</si>
  <si>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</si>
  <si>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</si>
  <si>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</si>
  <si>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</si>
  <si>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</si>
  <si>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</si>
  <si>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</si>
  <si>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</si>
  <si>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</si>
  <si>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</si>
  <si>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</si>
  <si>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</si>
  <si>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</si>
  <si>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</si>
  <si>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</si>
  <si>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</si>
  <si>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</si>
  <si>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</si>
  <si>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</si>
  <si>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</si>
  <si>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</si>
  <si>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</si>
  <si>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</si>
  <si>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</si>
  <si>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</si>
  <si>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</si>
  <si>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</si>
  <si>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</si>
  <si>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</si>
  <si>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</si>
  <si>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</si>
  <si>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</si>
  <si>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</si>
  <si>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</si>
  <si>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</si>
  <si>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</si>
  <si>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</si>
  <si>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</si>
  <si>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</si>
  <si>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</si>
  <si>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</si>
  <si>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</si>
  <si>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</si>
  <si>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</si>
  <si>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</si>
  <si>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</si>
  <si>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</si>
  <si>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</si>
  <si>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</si>
  <si>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</si>
  <si>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</si>
  <si>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</si>
  <si>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</si>
  <si>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</si>
  <si>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</si>
  <si>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</si>
  <si>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</si>
  <si>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</si>
  <si>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</si>
  <si>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</si>
  <si>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</si>
  <si>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</si>
  <si>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</si>
  <si>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</si>
  <si>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</si>
  <si>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</si>
  <si>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</si>
  <si>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</si>
  <si>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</si>
  <si>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</si>
  <si>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</si>
  <si>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</si>
  <si>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</si>
  <si>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</si>
  <si>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</si>
  <si>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</si>
  <si>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</si>
  <si>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</si>
  <si>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</si>
  <si>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</si>
  <si>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</si>
  <si>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</si>
  <si>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</si>
  <si>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</si>
  <si>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</si>
  <si>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</si>
  <si>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</si>
  <si>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</si>
  <si>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</si>
  <si>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</si>
  <si>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</si>
  <si>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</si>
  <si>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</si>
  <si>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</si>
  <si>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</si>
  <si>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</si>
  <si>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</si>
  <si>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</si>
  <si>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</si>
  <si>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</si>
  <si>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</si>
  <si>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</si>
  <si>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</si>
  <si>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</si>
  <si>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</si>
  <si>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</si>
  <si>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</si>
  <si>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</si>
  <si>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</si>
  <si>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</si>
  <si>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</si>
  <si>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</si>
  <si>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</si>
  <si>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</si>
  <si>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</si>
  <si>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</si>
  <si>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</si>
  <si>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</si>
  <si>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</si>
  <si>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</si>
  <si>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</si>
  <si>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</si>
  <si>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</si>
  <si>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</si>
  <si>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</si>
  <si>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</si>
  <si>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</si>
  <si>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</si>
  <si>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</si>
  <si>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</si>
  <si>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</si>
  <si>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</si>
  <si>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</si>
  <si>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</si>
  <si>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</si>
  <si>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</si>
  <si>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</si>
  <si>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</si>
  <si>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</si>
  <si>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</si>
  <si>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</si>
  <si>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</si>
  <si>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</si>
  <si>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</si>
  <si>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</si>
  <si>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</si>
  <si>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</si>
  <si>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</si>
  <si>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</si>
  <si>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</si>
  <si>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</si>
  <si>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</si>
  <si>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</si>
  <si>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</si>
  <si>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</si>
  <si>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</si>
  <si>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</si>
  <si>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</si>
  <si>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</si>
  <si>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</si>
  <si>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</si>
  <si>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</si>
  <si>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</si>
  <si>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</si>
  <si>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</si>
  <si>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</si>
  <si>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</si>
  <si>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</si>
  <si>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</si>
  <si>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</si>
  <si>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</si>
  <si>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</si>
  <si>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</si>
  <si>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</si>
  <si>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</si>
  <si>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</si>
  <si>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</si>
  <si>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</si>
  <si>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</si>
  <si>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</si>
  <si>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</si>
  <si>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</si>
  <si>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</si>
  <si>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</si>
  <si>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</si>
  <si>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</si>
  <si>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</si>
  <si>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</si>
  <si>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</si>
  <si>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</si>
  <si>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</si>
  <si>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</si>
  <si>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</si>
  <si>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</si>
  <si>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</si>
  <si>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</si>
  <si>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</si>
  <si>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</si>
  <si>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</si>
  <si>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</si>
  <si>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</si>
  <si>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</si>
  <si>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</si>
  <si>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</si>
  <si>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</si>
  <si>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</si>
  <si>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</si>
  <si>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</si>
  <si>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</si>
  <si>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</si>
  <si>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</si>
  <si>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</si>
  <si>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</si>
  <si>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</si>
  <si>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</si>
  <si>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</si>
  <si>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</si>
  <si>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</si>
  <si>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</si>
  <si>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</si>
  <si>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</si>
  <si>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</si>
  <si>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</si>
  <si>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</si>
  <si>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</si>
  <si>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</si>
  <si>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</si>
  <si>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</si>
  <si>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</si>
  <si>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</si>
  <si>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</si>
  <si>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</si>
  <si>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</si>
  <si>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</si>
  <si>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</si>
  <si>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</si>
  <si>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</si>
  <si>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</si>
  <si>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</si>
  <si>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</si>
  <si>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</si>
  <si>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</si>
  <si>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</si>
  <si>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</si>
  <si>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</si>
  <si>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</si>
  <si>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</si>
  <si>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</si>
  <si>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</si>
  <si>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</si>
  <si>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</si>
  <si>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</si>
  <si>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</si>
  <si>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</si>
  <si>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</si>
  <si>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</si>
  <si>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</si>
  <si>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</si>
  <si>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</si>
  <si>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</si>
  <si>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</si>
  <si>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</si>
  <si>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</si>
  <si>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</si>
  <si>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</si>
  <si>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</si>
  <si>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</si>
  <si>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</si>
  <si>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</si>
  <si>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</si>
  <si>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</si>
  <si>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</si>
  <si>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</si>
  <si>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</si>
  <si>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</si>
  <si>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</si>
  <si>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</si>
  <si>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</si>
  <si>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</si>
  <si>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</si>
  <si>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</si>
  <si>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</si>
  <si>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</si>
  <si>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</si>
  <si>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</si>
  <si>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</si>
  <si>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</si>
  <si>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</si>
  <si>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</si>
  <si>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</si>
  <si>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</si>
  <si>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</si>
  <si>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</si>
  <si>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</si>
  <si>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</si>
  <si>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</si>
  <si>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</si>
  <si>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</si>
  <si>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</si>
  <si>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</si>
  <si>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</si>
  <si>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</si>
  <si>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</si>
  <si>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</si>
  <si>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</si>
  <si>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</si>
  <si>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</si>
  <si>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</si>
  <si>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</si>
  <si>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</si>
  <si>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</si>
  <si>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</si>
  <si>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</si>
  <si>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</si>
  <si>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</si>
  <si>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</si>
  <si>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</si>
  <si>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</si>
  <si>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</si>
  <si>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</si>
  <si>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</si>
  <si>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</si>
  <si>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</si>
  <si>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</si>
  <si>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</si>
  <si>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</si>
  <si>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</si>
  <si>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</si>
  <si>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</si>
  <si>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</si>
  <si>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</si>
  <si>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</si>
  <si>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</si>
  <si>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</si>
  <si>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</si>
  <si>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</si>
  <si>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</si>
  <si>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</si>
  <si>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</si>
  <si>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</si>
  <si>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</si>
  <si>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</si>
  <si>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</si>
  <si>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</si>
  <si>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</si>
  <si>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</si>
  <si>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</si>
  <si>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</si>
  <si>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</si>
  <si>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</si>
  <si>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</si>
  <si>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</si>
  <si>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</si>
  <si>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</si>
  <si>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</si>
  <si>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</si>
  <si>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</si>
  <si>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</si>
  <si>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</si>
  <si>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</si>
  <si>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</si>
  <si>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</si>
  <si>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</si>
  <si>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</si>
  <si>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</si>
  <si>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</si>
  <si>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</si>
  <si>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</si>
  <si>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</si>
  <si>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</si>
  <si>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</si>
  <si>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</si>
  <si>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</si>
  <si>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</si>
  <si>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</si>
  <si>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</si>
  <si>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</si>
  <si>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</si>
  <si>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</si>
  <si>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</si>
  <si>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</si>
  <si>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</si>
  <si>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</si>
  <si>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</si>
  <si>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</si>
  <si>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</si>
  <si>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</si>
  <si>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</si>
  <si>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</si>
  <si>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</si>
  <si>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</si>
  <si>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</si>
  <si>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</si>
  <si>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</si>
  <si>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</si>
  <si>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</si>
  <si>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</si>
  <si>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</si>
  <si>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</si>
  <si>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</si>
  <si>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</si>
  <si>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</si>
  <si>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</si>
  <si>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</si>
  <si>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</si>
  <si>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</si>
  <si>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</si>
  <si>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</si>
  <si>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</si>
  <si>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</si>
  <si>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</si>
  <si>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</si>
  <si>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</si>
  <si>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</si>
  <si>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</si>
  <si>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</si>
  <si>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</si>
  <si>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</si>
  <si>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</si>
  <si>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</si>
  <si>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</si>
  <si>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</si>
  <si>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</si>
  <si>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</si>
  <si>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</si>
  <si>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</si>
  <si>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</si>
  <si>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</si>
  <si>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</si>
  <si>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</si>
  <si>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</si>
  <si>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</si>
  <si>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</si>
  <si>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</si>
  <si>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</si>
  <si>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</si>
  <si>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</si>
  <si>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</si>
  <si>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</si>
  <si>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</si>
  <si>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</si>
  <si>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</si>
  <si>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</si>
  <si>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</si>
  <si>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</si>
  <si>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</si>
  <si>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</si>
  <si>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</si>
  <si>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</si>
  <si>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</si>
  <si>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</si>
  <si>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</si>
  <si>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</si>
  <si>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</si>
  <si>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</si>
  <si>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</si>
  <si>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</si>
  <si>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</si>
  <si>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</si>
  <si>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</si>
  <si>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</si>
  <si>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</si>
  <si>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</si>
  <si>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</si>
  <si>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</si>
  <si>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</si>
  <si>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</si>
  <si>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</si>
  <si>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</si>
  <si>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</si>
  <si>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</si>
  <si>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</si>
  <si>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</si>
  <si>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</si>
  <si>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</si>
  <si>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</si>
  <si>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</si>
  <si>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</si>
  <si>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</si>
  <si>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</si>
  <si>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</si>
  <si>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</si>
  <si>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</si>
  <si>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</si>
  <si>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</si>
  <si>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</si>
  <si>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</si>
  <si>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</si>
  <si>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</si>
  <si>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</si>
  <si>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</si>
  <si>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</si>
  <si>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</si>
  <si>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</si>
  <si>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</si>
  <si>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</si>
  <si>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</si>
  <si>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</si>
  <si>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</si>
  <si>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</si>
  <si>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</si>
  <si>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</si>
  <si>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</si>
  <si>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</si>
  <si>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</si>
  <si>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</si>
  <si>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</si>
  <si>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</si>
  <si>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</si>
  <si>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</si>
  <si>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</si>
  <si>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</si>
  <si>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</si>
  <si>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</si>
  <si>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</si>
  <si>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</si>
  <si>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</si>
  <si>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</si>
  <si>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</si>
  <si>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</si>
  <si>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</si>
  <si>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</si>
  <si>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</si>
  <si>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</si>
  <si>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</si>
  <si>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</si>
  <si>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</si>
  <si>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</si>
  <si>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</si>
  <si>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</si>
  <si>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</si>
  <si>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</si>
  <si>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</si>
  <si>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</si>
  <si>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</si>
  <si>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</si>
  <si>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</si>
  <si>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</si>
  <si>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</si>
  <si>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</si>
  <si>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</si>
  <si>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</si>
  <si>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</si>
  <si>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</si>
  <si>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</si>
  <si>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</si>
  <si>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</si>
  <si>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</si>
  <si>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</si>
  <si>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</si>
  <si>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</si>
  <si>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</si>
  <si>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</si>
  <si>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</si>
  <si>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</si>
  <si>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</si>
  <si>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</si>
  <si>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</si>
  <si>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</si>
  <si>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</si>
  <si>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</si>
  <si>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</si>
  <si>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</si>
  <si>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</si>
  <si>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</si>
  <si>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</si>
  <si>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</si>
  <si>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</si>
  <si>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</si>
  <si>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</si>
  <si>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</si>
  <si>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</si>
  <si>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</si>
  <si>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</si>
  <si>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</si>
  <si>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</si>
  <si>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</si>
  <si>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</si>
  <si>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</si>
  <si>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</si>
  <si>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</si>
  <si>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</si>
  <si>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</si>
  <si>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</si>
  <si>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</si>
  <si>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</si>
  <si>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</si>
  <si>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</si>
  <si>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</si>
  <si>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</si>
  <si>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</si>
  <si>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</si>
  <si>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</si>
  <si>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</si>
  <si>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</si>
  <si>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</si>
  <si>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</si>
  <si>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</si>
  <si>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</si>
  <si>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</si>
  <si>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</si>
  <si>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</si>
  <si>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</si>
  <si>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</si>
  <si>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</si>
  <si>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</si>
  <si>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</si>
  <si>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</si>
  <si>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</si>
  <si>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</si>
  <si>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</si>
  <si>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</si>
  <si>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</si>
  <si>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</si>
  <si>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</si>
  <si>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</si>
  <si>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</si>
  <si>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</si>
  <si>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</si>
  <si>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</si>
  <si>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</si>
  <si>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</si>
  <si>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</si>
  <si>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</si>
  <si>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</si>
  <si>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</si>
  <si>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</si>
  <si>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</si>
  <si>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</si>
  <si>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</si>
  <si>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</si>
  <si>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</si>
  <si>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</si>
  <si>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</si>
  <si>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</si>
  <si>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</si>
  <si>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</si>
  <si>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</si>
  <si>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</si>
  <si>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</si>
  <si>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</si>
  <si>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</si>
  <si>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</si>
  <si>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</si>
  <si>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</si>
  <si>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</si>
  <si>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</si>
  <si>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</si>
  <si>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</si>
  <si>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</si>
  <si>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</si>
  <si>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</si>
  <si>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</si>
  <si>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</si>
  <si>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</si>
  <si>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</si>
  <si>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</si>
  <si>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</si>
  <si>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</si>
  <si>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</si>
  <si>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</si>
  <si>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</si>
  <si>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</si>
  <si>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</si>
  <si>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</si>
  <si>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</si>
  <si>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</si>
  <si>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</si>
  <si>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</si>
  <si>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</si>
  <si>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</si>
  <si>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</si>
  <si>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</si>
  <si>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</si>
  <si>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</si>
  <si>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</si>
  <si>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</si>
  <si>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</si>
  <si>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</si>
  <si>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</si>
  <si>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</si>
  <si>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</si>
  <si>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</si>
  <si>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</si>
  <si>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</si>
  <si>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</si>
  <si>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</si>
  <si>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</si>
  <si>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</si>
  <si>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</si>
  <si>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</si>
  <si>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</si>
  <si>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</si>
  <si>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</si>
  <si>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</si>
  <si>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</si>
  <si>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</si>
  <si>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</si>
  <si>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</si>
  <si>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</si>
  <si>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</si>
  <si>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</si>
  <si>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</si>
  <si>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</si>
  <si>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</si>
  <si>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</si>
  <si>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</si>
  <si>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</si>
  <si>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</si>
  <si>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</si>
  <si>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</si>
  <si>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</si>
  <si>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</si>
  <si>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</si>
  <si>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</si>
  <si>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</si>
  <si>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</si>
  <si>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</si>
  <si>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</si>
  <si>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</si>
  <si>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</si>
  <si>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</si>
  <si>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</si>
  <si>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</si>
  <si>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</si>
  <si>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</si>
  <si>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</si>
  <si>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</si>
  <si>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</si>
  <si>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</si>
  <si>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</si>
  <si>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</si>
  <si>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</si>
  <si>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</si>
  <si>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</si>
  <si>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</si>
  <si>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</si>
  <si>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</si>
  <si>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</si>
  <si>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</si>
  <si>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</si>
  <si>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</si>
  <si>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</si>
  <si>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</si>
  <si>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</si>
  <si>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</si>
  <si>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</si>
  <si>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</si>
  <si>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</si>
  <si>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</si>
  <si>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</si>
  <si>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</si>
  <si>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</si>
  <si>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</si>
  <si>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</si>
  <si>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</si>
  <si>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</si>
  <si>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</si>
  <si>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</si>
  <si>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</si>
  <si>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</si>
  <si>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</si>
  <si>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</si>
  <si>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</si>
  <si>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</si>
  <si>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</si>
  <si>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</si>
  <si>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</si>
  <si>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</si>
  <si>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</si>
  <si>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</si>
  <si>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</si>
  <si>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</si>
  <si>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</si>
  <si>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</si>
  <si>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</si>
  <si>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</si>
  <si>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</si>
  <si>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</si>
  <si>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</si>
  <si>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</si>
  <si>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</si>
  <si>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</si>
  <si>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</si>
  <si>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</si>
  <si>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</si>
  <si>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</si>
  <si>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</si>
  <si>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</si>
  <si>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</si>
  <si>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</si>
  <si>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</si>
  <si>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</si>
  <si>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</si>
  <si>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</si>
  <si>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</si>
  <si>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</si>
  <si>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</si>
  <si>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</si>
  <si>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</si>
  <si>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</si>
  <si>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</si>
  <si>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</si>
  <si>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</si>
  <si>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</si>
  <si>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</si>
  <si>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</si>
  <si>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</si>
  <si>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</si>
  <si>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</si>
  <si>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</si>
  <si>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</si>
  <si>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</si>
  <si>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</si>
  <si>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</si>
  <si>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</si>
  <si>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</si>
  <si>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</si>
  <si>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</si>
  <si>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</si>
  <si>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</si>
  <si>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</si>
  <si>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</si>
  <si>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</si>
  <si>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</si>
  <si>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</si>
  <si>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</si>
  <si>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</si>
  <si>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</si>
  <si>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</si>
  <si>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</si>
  <si>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</si>
  <si>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</si>
  <si>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</si>
  <si>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</si>
  <si>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</si>
  <si>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</si>
  <si>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</si>
  <si>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</si>
  <si>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</si>
  <si>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</si>
  <si>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</si>
  <si>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</si>
  <si>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</si>
  <si>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</si>
  <si>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</si>
  <si>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</si>
  <si>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</si>
  <si>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</si>
  <si>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</si>
  <si>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</si>
  <si>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</si>
  <si>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</si>
  <si>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</si>
  <si>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</si>
  <si>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</si>
  <si>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</si>
  <si>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</si>
  <si>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</si>
  <si>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</si>
  <si>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</si>
  <si>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</si>
  <si>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</si>
  <si>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</si>
  <si>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</si>
  <si>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</si>
  <si>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</si>
  <si>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</si>
  <si>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</si>
  <si>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</si>
  <si>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</si>
  <si>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</si>
  <si>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</si>
  <si>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</si>
  <si>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</si>
  <si>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</si>
  <si>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</si>
  <si>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</si>
  <si>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</si>
  <si>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</si>
  <si>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</si>
  <si>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</si>
  <si>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</si>
  <si>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</si>
  <si>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</si>
  <si>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</si>
  <si>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</si>
  <si>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</si>
  <si>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</si>
  <si>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</si>
  <si>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</si>
  <si>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</si>
  <si>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</si>
  <si>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</si>
  <si>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</si>
  <si>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</si>
  <si>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</si>
  <si>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</si>
  <si>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</si>
  <si>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</si>
  <si>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</si>
  <si>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</si>
  <si>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</si>
  <si>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</si>
  <si>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</si>
  <si>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</si>
  <si>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</si>
  <si>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</si>
  <si>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</si>
  <si>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</si>
  <si>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</si>
  <si>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</si>
  <si>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</si>
  <si>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</si>
  <si>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</si>
  <si>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</si>
  <si>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</si>
  <si>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</si>
  <si>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</si>
  <si>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</si>
  <si>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</si>
  <si>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</si>
  <si>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</si>
  <si>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</si>
  <si>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</si>
  <si>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</si>
  <si>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</si>
  <si>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</si>
  <si>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</si>
  <si>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</si>
  <si>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</si>
  <si>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</si>
  <si>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</si>
  <si>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</si>
  <si>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</si>
  <si>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</si>
  <si>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</si>
  <si>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</si>
  <si>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</si>
  <si>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</si>
  <si>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</si>
  <si>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</si>
  <si>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</si>
  <si>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</si>
  <si>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</si>
  <si>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</si>
  <si>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</si>
  <si>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</si>
  <si>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</si>
  <si>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</si>
  <si>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</si>
  <si>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</si>
  <si>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</si>
  <si>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</si>
  <si>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</si>
  <si>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</si>
  <si>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</si>
  <si>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</si>
  <si>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</si>
  <si>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</si>
  <si>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</si>
  <si>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</si>
  <si>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</si>
  <si>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</si>
  <si>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</si>
  <si>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</si>
  <si>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</si>
  <si>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</si>
  <si>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</si>
  <si>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</si>
  <si>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</si>
  <si>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</si>
  <si>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</si>
  <si>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</si>
  <si>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</si>
  <si>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</si>
  <si>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</si>
  <si>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</si>
  <si>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</si>
  <si>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</si>
  <si>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</si>
  <si>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</si>
  <si>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</si>
  <si>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</si>
  <si>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</si>
  <si>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</si>
  <si>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</si>
  <si>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</si>
  <si>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</si>
  <si>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</si>
  <si>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</si>
  <si>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</si>
  <si>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</si>
  <si>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</si>
  <si>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</si>
  <si>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</si>
  <si>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</si>
  <si>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</si>
  <si>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</si>
  <si>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</si>
  <si>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</si>
  <si>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</si>
  <si>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</si>
  <si>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</si>
  <si>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</si>
  <si>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</si>
  <si>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</si>
  <si>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</si>
  <si>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</si>
  <si>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</si>
  <si>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</si>
  <si>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</si>
  <si>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</si>
  <si>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</si>
  <si>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</si>
  <si>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</si>
  <si>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</si>
  <si>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</si>
  <si>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</si>
  <si>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</si>
  <si>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</si>
  <si>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</si>
  <si>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</si>
  <si>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</si>
  <si>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</si>
  <si>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</si>
  <si>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</si>
  <si>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</si>
  <si>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</si>
  <si>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</si>
  <si>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</si>
  <si>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</si>
  <si>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</si>
  <si>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</si>
  <si>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</si>
  <si>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</si>
  <si>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</si>
  <si>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</si>
  <si>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</si>
  <si>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</si>
  <si>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</si>
  <si>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</si>
  <si>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</si>
  <si>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</si>
  <si>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</si>
  <si>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</si>
  <si>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</si>
  <si>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</si>
  <si>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</si>
  <si>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</si>
  <si>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</si>
  <si>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</si>
  <si>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</si>
  <si>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</si>
  <si>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</si>
  <si>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</si>
  <si>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</si>
  <si>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</si>
  <si>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</si>
  <si>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</si>
  <si>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</si>
  <si>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</si>
  <si>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</si>
  <si>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</si>
  <si>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</si>
  <si>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</si>
  <si>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</si>
  <si>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</si>
  <si>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</si>
  <si>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</si>
  <si>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</si>
  <si>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</si>
  <si>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</si>
  <si>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</si>
  <si>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</si>
  <si>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</si>
  <si>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</si>
  <si>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</si>
  <si>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</si>
  <si>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</si>
  <si>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</si>
  <si>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</si>
  <si>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</si>
  <si>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</si>
  <si>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</si>
  <si>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</si>
  <si>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</si>
  <si>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</si>
  <si>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</si>
  <si>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</si>
  <si>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</si>
  <si>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</si>
  <si>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</si>
  <si>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</si>
  <si>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</si>
  <si>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</si>
  <si>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</si>
  <si>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</si>
  <si>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</si>
  <si>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</si>
  <si>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</si>
  <si>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</si>
  <si>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</si>
  <si>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</si>
  <si>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</si>
  <si>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</si>
  <si>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</si>
  <si>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</si>
  <si>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</si>
  <si>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</si>
  <si>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</si>
  <si>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</si>
  <si>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</si>
  <si>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</si>
  <si>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</si>
  <si>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</si>
  <si>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</si>
  <si>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</si>
  <si>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</si>
  <si>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</si>
  <si>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</si>
  <si>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</si>
  <si>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</si>
  <si>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</si>
  <si>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</si>
  <si>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</si>
  <si>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</si>
  <si>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</si>
  <si>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</si>
  <si>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</si>
  <si>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</si>
  <si>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</si>
  <si>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</si>
  <si>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</si>
  <si>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</si>
  <si>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</si>
  <si>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</si>
  <si>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</si>
  <si>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</si>
  <si>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</si>
  <si>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</si>
  <si>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</si>
  <si>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</si>
  <si>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</si>
  <si>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</si>
  <si>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</si>
  <si>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</si>
  <si>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</si>
  <si>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</si>
  <si>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</si>
  <si>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</si>
  <si>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</si>
  <si>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</si>
  <si>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</si>
  <si>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</si>
  <si>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</si>
  <si>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</si>
  <si>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</si>
  <si>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</si>
  <si>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</si>
  <si>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</si>
  <si>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</si>
  <si>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</si>
  <si>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</si>
  <si>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</si>
  <si>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</si>
  <si>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</si>
  <si>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</si>
  <si>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</si>
  <si>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</si>
  <si>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</si>
  <si>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</si>
  <si>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</si>
  <si>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</si>
  <si>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</si>
  <si>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</si>
  <si>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</si>
  <si>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</si>
  <si>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</si>
  <si>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</si>
  <si>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</si>
  <si>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</si>
  <si>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</si>
  <si>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</si>
  <si>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</si>
  <si>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</si>
  <si>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</si>
  <si>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</si>
  <si>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</si>
  <si>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</si>
  <si>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</si>
  <si>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</si>
  <si>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</si>
  <si>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</si>
  <si>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</si>
  <si>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</si>
  <si>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</si>
  <si>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</si>
  <si>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</si>
  <si>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</si>
  <si>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</si>
  <si>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</si>
  <si>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</si>
  <si>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</si>
  <si>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</si>
  <si>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</si>
  <si>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</si>
  <si>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</si>
  <si>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</si>
  <si>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</si>
  <si>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</si>
  <si>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</si>
  <si>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</si>
  <si>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</si>
  <si>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</si>
  <si>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</si>
  <si>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</si>
  <si>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</si>
  <si>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</si>
  <si>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</si>
  <si>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</si>
  <si>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</si>
  <si>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</si>
  <si>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</si>
  <si>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</si>
  <si>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</si>
  <si>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</si>
  <si>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</si>
  <si>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</si>
  <si>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</si>
  <si>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</si>
  <si>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</si>
  <si>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</si>
  <si>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</si>
  <si>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</si>
  <si>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</si>
  <si>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</si>
  <si>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</si>
  <si>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</si>
  <si>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</si>
  <si>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</si>
  <si>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</si>
  <si>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</si>
  <si>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</si>
  <si>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</si>
  <si>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</si>
  <si>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</si>
  <si>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</si>
  <si>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</si>
  <si>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</si>
  <si>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</si>
  <si>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</si>
  <si>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</si>
  <si>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</si>
  <si>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</si>
  <si>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</si>
  <si>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</si>
  <si>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</si>
  <si>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</si>
  <si>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</si>
  <si>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</si>
  <si>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</si>
  <si>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</si>
  <si>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</si>
  <si>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</si>
  <si>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</si>
  <si>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</si>
  <si>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</si>
  <si>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</si>
  <si>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</si>
  <si>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</si>
  <si>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</si>
  <si>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</si>
  <si>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</si>
  <si>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</si>
  <si>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</si>
  <si>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</si>
  <si>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</si>
  <si>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</si>
  <si>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</si>
  <si>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</si>
  <si>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</si>
  <si>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</si>
  <si>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</si>
  <si>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</si>
  <si>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</si>
  <si>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</si>
  <si>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</si>
  <si>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</si>
  <si>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</si>
  <si>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</si>
  <si>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</si>
  <si>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</si>
  <si>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</si>
  <si>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</si>
  <si>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</si>
  <si>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</si>
  <si>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</si>
  <si>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</si>
  <si>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</si>
  <si>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</si>
  <si>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</si>
  <si>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</si>
  <si>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</si>
  <si>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</si>
  <si>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</si>
  <si>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</si>
  <si>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</si>
  <si>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</si>
  <si>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</si>
  <si>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</si>
  <si>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</si>
  <si>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</si>
  <si>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</si>
  <si>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</si>
  <si>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</si>
  <si>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</si>
  <si>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</si>
  <si>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</si>
  <si>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</si>
  <si>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</si>
  <si>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</si>
  <si>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</si>
  <si>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</si>
  <si>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</si>
  <si>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</si>
  <si>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</si>
  <si>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</si>
  <si>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</si>
  <si>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</si>
  <si>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</si>
  <si>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</si>
  <si>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</si>
  <si>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</si>
  <si>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</si>
  <si>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</si>
  <si>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</si>
  <si>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</si>
  <si>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</si>
  <si>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</si>
  <si>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</si>
  <si>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</si>
  <si>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</si>
  <si>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</si>
  <si>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</si>
  <si>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</si>
  <si>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</si>
  <si>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</si>
  <si>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</si>
  <si>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</si>
  <si>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</si>
  <si>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</si>
  <si>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</si>
  <si>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</si>
  <si>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</si>
  <si>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</si>
  <si>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</si>
  <si>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</si>
  <si>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</si>
  <si>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</si>
  <si>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</si>
  <si>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</si>
  <si>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</si>
  <si>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</si>
  <si>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</si>
  <si>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</si>
  <si>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</si>
  <si>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</si>
  <si>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</si>
  <si>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</si>
  <si>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</si>
  <si>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</si>
  <si>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</si>
  <si>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</si>
  <si>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</si>
  <si>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</si>
  <si>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</si>
  <si>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</si>
  <si>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</si>
  <si>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</si>
  <si>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</si>
  <si>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</si>
  <si>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</si>
  <si>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</si>
  <si>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</si>
  <si>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</si>
  <si>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</si>
  <si>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</si>
  <si>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</si>
  <si>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</si>
  <si>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</si>
  <si>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</si>
  <si>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</si>
  <si>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</si>
  <si>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</si>
  <si>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</si>
  <si>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</si>
  <si>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</si>
  <si>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</si>
  <si>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</si>
  <si>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</si>
  <si>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</si>
  <si>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</si>
  <si>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</si>
  <si>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</si>
  <si>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</si>
  <si>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</si>
  <si>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</si>
  <si>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</si>
  <si>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</si>
  <si>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</si>
  <si>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</si>
  <si>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</si>
  <si>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</si>
  <si>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</si>
  <si>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</si>
  <si>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</si>
  <si>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</si>
  <si>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</si>
  <si>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</si>
  <si>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</si>
  <si>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</si>
  <si>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</si>
  <si>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</si>
  <si>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</si>
  <si>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</si>
  <si>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</si>
  <si>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</si>
  <si>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</si>
  <si>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</si>
  <si>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</si>
  <si>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</si>
  <si>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</si>
  <si>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</si>
  <si>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</si>
  <si>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</si>
  <si>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</si>
  <si>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</si>
  <si>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</si>
  <si>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</si>
  <si>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</si>
  <si>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</si>
  <si>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</si>
  <si>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</si>
  <si>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</si>
  <si>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</si>
  <si>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</si>
  <si>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</si>
  <si>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</si>
  <si>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</si>
  <si>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</si>
  <si>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</si>
  <si>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</si>
  <si>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</si>
  <si>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</si>
  <si>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</si>
  <si>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</si>
  <si>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</si>
  <si>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</si>
  <si>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</si>
  <si>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</si>
  <si>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</si>
  <si>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</si>
  <si>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</si>
  <si>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</si>
  <si>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</si>
  <si>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</si>
  <si>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</si>
  <si>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</si>
  <si>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</si>
  <si>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</si>
  <si>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</si>
  <si>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</si>
  <si>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</si>
  <si>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</si>
  <si>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</si>
  <si>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</si>
  <si>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</si>
  <si>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</si>
  <si>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</si>
  <si>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</si>
  <si>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</si>
  <si>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</si>
  <si>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</si>
  <si>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</si>
  <si>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</si>
  <si>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</si>
  <si>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</si>
  <si>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</si>
  <si>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</si>
  <si>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</si>
  <si>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</si>
  <si>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</si>
  <si>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</si>
  <si>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</si>
  <si>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</si>
  <si>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</si>
  <si>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</si>
  <si>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</si>
  <si>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</si>
  <si>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</si>
  <si>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</si>
  <si>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</si>
  <si>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</si>
  <si>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</si>
  <si>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</si>
  <si>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</si>
  <si>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</si>
  <si>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</si>
  <si>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</si>
  <si>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</si>
  <si>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</si>
  <si>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</si>
  <si>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</si>
  <si>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</si>
  <si>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</si>
  <si>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</si>
  <si>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</si>
  <si>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</si>
  <si>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</si>
  <si>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</si>
  <si>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</si>
  <si>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</si>
  <si>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</si>
  <si>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</si>
  <si>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</si>
  <si>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</si>
  <si>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</si>
  <si>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</si>
  <si>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</si>
  <si>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</si>
  <si>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</si>
  <si>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</si>
  <si>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</si>
  <si>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</si>
  <si>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</si>
  <si>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</si>
  <si>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</si>
  <si>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</si>
  <si>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</si>
  <si>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</si>
  <si>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</si>
  <si>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</si>
  <si>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</si>
  <si>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</si>
  <si>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</si>
  <si>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</si>
  <si>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</si>
  <si>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</si>
  <si>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</si>
  <si>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</si>
  <si>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</si>
  <si>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</si>
  <si>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</si>
  <si>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</si>
  <si>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</si>
  <si>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</si>
  <si>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</si>
  <si>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</si>
  <si>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</si>
  <si>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</si>
  <si>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</si>
  <si>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</si>
  <si>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</si>
  <si>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</si>
  <si>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</si>
  <si>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</si>
  <si>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</si>
  <si>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</si>
  <si>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</si>
  <si>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</si>
  <si>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</si>
  <si>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</si>
  <si>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</si>
  <si>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</si>
  <si>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</si>
  <si>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</si>
  <si>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</si>
  <si>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</si>
  <si>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</si>
  <si>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</si>
  <si>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</si>
  <si>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</si>
  <si>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</si>
  <si>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</si>
  <si>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</si>
  <si>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</si>
  <si>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</si>
  <si>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</si>
  <si>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</si>
  <si>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</si>
  <si>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</si>
  <si>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</si>
  <si>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</si>
  <si>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</si>
  <si>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</si>
  <si>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</si>
  <si>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</si>
  <si>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</si>
  <si>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</si>
  <si>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</si>
  <si>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</si>
  <si>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</si>
  <si>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</si>
  <si>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</si>
  <si>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</si>
  <si>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</si>
  <si>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</si>
  <si>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</si>
  <si>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</si>
  <si>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</si>
  <si>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</si>
  <si>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</si>
  <si>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</si>
  <si>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</si>
  <si>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</si>
  <si>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</si>
  <si>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</si>
  <si>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</si>
  <si>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</si>
  <si>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</si>
  <si>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</si>
  <si>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</si>
  <si>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</si>
  <si>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</si>
  <si>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</si>
  <si>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</si>
  <si>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</si>
  <si>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</si>
  <si>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</si>
  <si>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</si>
  <si>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</si>
  <si>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</si>
  <si>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</si>
  <si>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</si>
  <si>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</si>
  <si>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</si>
  <si>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</si>
  <si>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</si>
  <si>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</si>
  <si>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</si>
  <si>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</si>
  <si>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</si>
  <si>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</si>
  <si>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</si>
  <si>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</si>
  <si>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</si>
  <si>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</si>
  <si>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</si>
  <si>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</si>
  <si>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</si>
  <si>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</si>
  <si>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</si>
  <si>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</si>
  <si>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</si>
  <si>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</si>
  <si>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</si>
  <si>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</si>
  <si>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</si>
  <si>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</si>
  <si>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</si>
  <si>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</si>
  <si>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</si>
  <si>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</si>
  <si>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</si>
  <si>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</si>
  <si>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</si>
  <si>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</si>
  <si>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</si>
  <si>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</si>
  <si>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</si>
  <si>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</si>
  <si>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</si>
  <si>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</si>
  <si>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</si>
  <si>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</si>
  <si>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</si>
  <si>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</si>
  <si>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</si>
  <si>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</si>
  <si>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</si>
  <si>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</si>
  <si>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</si>
  <si>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</si>
  <si>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</si>
  <si>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</si>
  <si>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</si>
  <si>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</si>
  <si>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</si>
  <si>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</si>
  <si>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</si>
  <si>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</si>
  <si>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</si>
  <si>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</si>
  <si>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</si>
  <si>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</si>
  <si>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</si>
  <si>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</si>
  <si>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</si>
  <si>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</si>
  <si>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</si>
  <si>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</si>
  <si>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</si>
  <si>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</si>
  <si>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</si>
  <si>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</si>
  <si>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</si>
  <si>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</si>
  <si>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</si>
  <si>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</si>
  <si>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</si>
  <si>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</si>
  <si>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</si>
  <si>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</si>
  <si>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</si>
  <si>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</si>
  <si>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</si>
  <si>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</si>
  <si>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</si>
  <si>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</si>
  <si>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</si>
  <si>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</si>
  <si>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</si>
  <si>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</si>
  <si>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</si>
  <si>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</si>
  <si>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</si>
  <si>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</si>
  <si>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</si>
  <si>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</si>
  <si>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</si>
  <si>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</si>
  <si>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</si>
  <si>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</si>
  <si>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</si>
  <si>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</si>
  <si>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</si>
  <si>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</si>
  <si>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</si>
  <si>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</si>
  <si>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</si>
  <si>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</si>
  <si>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</si>
  <si>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</si>
  <si>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</si>
  <si>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</si>
  <si>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</si>
  <si>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</si>
  <si>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</si>
  <si>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</si>
  <si>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</si>
  <si>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</si>
  <si>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</si>
  <si>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</si>
  <si>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</si>
  <si>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</si>
  <si>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</si>
  <si>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</si>
  <si>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</si>
  <si>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</si>
  <si>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</si>
  <si>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</si>
  <si>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</si>
  <si>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</si>
  <si>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</si>
  <si>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</si>
  <si>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</si>
  <si>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</si>
  <si>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</si>
  <si>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</si>
  <si>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</si>
  <si>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</si>
  <si>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</si>
  <si>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</si>
  <si>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</si>
  <si>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</si>
  <si>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</si>
  <si>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</si>
  <si>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</si>
  <si>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</si>
  <si>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</si>
  <si>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</si>
  <si>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</si>
  <si>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</si>
  <si>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</si>
  <si>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</si>
  <si>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</si>
  <si>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</si>
  <si>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</si>
  <si>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</si>
  <si>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</si>
  <si>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</si>
  <si>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</si>
  <si>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</si>
  <si>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</si>
  <si>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</si>
  <si>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</si>
  <si>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</si>
  <si>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</si>
  <si>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</si>
  <si>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</si>
  <si>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</si>
  <si>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</si>
  <si>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</si>
  <si>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</si>
  <si>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</si>
  <si>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</si>
  <si>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</si>
  <si>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</si>
  <si>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</si>
  <si>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</si>
  <si>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</si>
  <si>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</si>
  <si>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</si>
  <si>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</si>
  <si>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</si>
  <si>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</si>
  <si>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</si>
  <si>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</si>
  <si>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</si>
  <si>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</si>
  <si>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</si>
  <si>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</si>
  <si>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</si>
  <si>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</si>
  <si>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</si>
  <si>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</si>
  <si>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</si>
  <si>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</si>
  <si>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</si>
  <si>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</si>
  <si>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</si>
  <si>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</si>
  <si>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</si>
  <si>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</si>
  <si>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</si>
  <si>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</si>
  <si>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</si>
  <si>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</si>
  <si>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</si>
  <si>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</si>
  <si>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</si>
  <si>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</si>
  <si>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</si>
  <si>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</si>
  <si>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</si>
  <si>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</si>
  <si>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</si>
  <si>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</si>
  <si>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</si>
  <si>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</si>
  <si>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</si>
  <si>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</si>
  <si>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</si>
  <si>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</si>
  <si>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</si>
  <si>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</si>
  <si>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</si>
  <si>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</si>
  <si>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</si>
  <si>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</si>
  <si>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</si>
  <si>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</si>
  <si>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</si>
  <si>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</si>
  <si>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</si>
  <si>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</si>
  <si>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</si>
  <si>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</si>
  <si>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</si>
  <si>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</si>
  <si>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</si>
  <si>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</si>
  <si>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</si>
  <si>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</si>
  <si>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</si>
  <si>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</si>
  <si>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</si>
  <si>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</si>
  <si>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</si>
  <si>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</si>
  <si>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</si>
  <si>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</si>
  <si>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</si>
  <si>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</si>
  <si>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</si>
  <si>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</si>
  <si>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</si>
  <si>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</si>
  <si>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</si>
  <si>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</si>
  <si>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</si>
  <si>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</si>
  <si>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</si>
  <si>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</si>
  <si>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</si>
  <si>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</si>
  <si>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</si>
  <si>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</si>
  <si>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</si>
  <si>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</si>
  <si>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</si>
  <si>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</si>
  <si>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</si>
  <si>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</si>
  <si>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</si>
  <si>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</si>
  <si>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</si>
  <si>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</si>
  <si>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</si>
  <si>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</si>
  <si>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</si>
  <si>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</si>
  <si>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</si>
  <si>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</si>
  <si>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</si>
  <si>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</si>
  <si>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</si>
  <si>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</si>
  <si>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</si>
  <si>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</si>
  <si>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</si>
  <si>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</si>
  <si>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</si>
  <si>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</si>
  <si>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</si>
  <si>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</si>
  <si>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</si>
  <si>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</si>
  <si>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</si>
  <si>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</si>
  <si>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</si>
  <si>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</si>
  <si>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</si>
  <si>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</si>
  <si>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</si>
  <si>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</si>
  <si>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</si>
  <si>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</si>
  <si>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</si>
  <si>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</si>
  <si>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</si>
  <si>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</si>
  <si>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</si>
  <si>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</si>
  <si>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</si>
  <si>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</si>
  <si>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</si>
  <si>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</si>
  <si>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</si>
  <si>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</si>
  <si>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</si>
  <si>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</si>
  <si>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</si>
  <si>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</si>
  <si>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</si>
  <si>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</si>
  <si>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</si>
  <si>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</si>
  <si>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</si>
  <si>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</si>
  <si>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</si>
  <si>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</si>
  <si>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</si>
  <si>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</si>
  <si>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</si>
  <si>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</si>
  <si>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</si>
  <si>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</si>
  <si>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</si>
  <si>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</si>
  <si>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</si>
  <si>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</si>
  <si>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</si>
  <si>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</si>
  <si>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</si>
  <si>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</si>
  <si>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</si>
  <si>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</si>
  <si>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</si>
  <si>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</si>
  <si>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</si>
  <si>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</si>
  <si>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</si>
  <si>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</si>
  <si>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</si>
  <si>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</si>
  <si>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</si>
  <si>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</si>
  <si>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</si>
  <si>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</si>
  <si>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</si>
  <si>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</si>
  <si>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</si>
  <si>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</si>
  <si>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</si>
  <si>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</si>
  <si>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</si>
  <si>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</si>
  <si>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</si>
  <si>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</si>
  <si>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</si>
  <si>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</si>
  <si>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</si>
  <si>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</si>
  <si>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</si>
  <si>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</si>
  <si>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</si>
  <si>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</si>
  <si>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</si>
  <si>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</si>
  <si>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</si>
  <si>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</si>
  <si>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</si>
  <si>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</si>
  <si>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</si>
  <si>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</si>
  <si>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</si>
  <si>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</si>
  <si>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</si>
  <si>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</si>
  <si>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</si>
  <si>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</si>
  <si>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</si>
  <si>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</si>
  <si>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</si>
  <si>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</si>
  <si>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</si>
  <si>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</si>
  <si>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</si>
  <si>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</si>
  <si>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</si>
  <si>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</si>
  <si>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</si>
  <si>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</si>
  <si>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</si>
  <si>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</si>
  <si>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</si>
  <si>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</si>
  <si>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</si>
  <si>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</si>
  <si>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</si>
  <si>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</si>
  <si>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</si>
  <si>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</si>
  <si>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</si>
  <si>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</si>
  <si>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</si>
  <si>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</si>
  <si>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</si>
  <si>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</si>
  <si>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</si>
  <si>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</si>
  <si>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</si>
  <si>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</si>
  <si>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</si>
  <si>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</si>
  <si>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</si>
  <si>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</si>
  <si>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</si>
  <si>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</si>
  <si>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</si>
  <si>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</si>
  <si>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</si>
  <si>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</si>
  <si>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</si>
  <si>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</si>
  <si>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</si>
  <si>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</si>
  <si>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</si>
  <si>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</si>
  <si>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</si>
  <si>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</si>
  <si>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</si>
  <si>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</si>
  <si>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</si>
  <si>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</si>
  <si>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</si>
  <si>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</si>
  <si>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</si>
  <si>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</si>
  <si>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</si>
  <si>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</si>
  <si>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</si>
  <si>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</si>
  <si>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</si>
  <si>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</si>
  <si>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</si>
  <si>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</si>
  <si>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</si>
  <si>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</si>
  <si>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</si>
  <si>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</si>
  <si>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</si>
  <si>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</si>
  <si>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</si>
  <si>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</si>
  <si>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</si>
  <si>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</si>
  <si>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</si>
  <si>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</si>
  <si>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</si>
  <si>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</si>
  <si>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</si>
  <si>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</si>
  <si>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</si>
  <si>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</si>
  <si>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</si>
  <si>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</si>
  <si>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</si>
  <si>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</si>
  <si>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</si>
  <si>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</si>
  <si>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</si>
  <si>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</si>
  <si>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</si>
  <si>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</si>
  <si>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</si>
  <si>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</si>
  <si>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</si>
  <si>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</si>
  <si>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</si>
  <si>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</si>
  <si>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</si>
  <si>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</si>
  <si>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</si>
  <si>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</si>
  <si>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</si>
  <si>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</si>
  <si>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</si>
  <si>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</si>
  <si>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</si>
  <si>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</si>
  <si>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</si>
  <si>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</si>
  <si>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</si>
  <si>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</si>
  <si>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</si>
  <si>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</si>
  <si>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</si>
  <si>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</si>
  <si>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</si>
  <si>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</si>
  <si>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</si>
  <si>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</si>
  <si>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</si>
  <si>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</si>
  <si>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</si>
  <si>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</si>
  <si>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</si>
  <si>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</si>
  <si>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</si>
  <si>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</si>
  <si>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</si>
  <si>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</si>
  <si>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</si>
  <si>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</si>
  <si>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</si>
  <si>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</si>
  <si>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</si>
  <si>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</si>
  <si>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</si>
  <si>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</si>
  <si>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</si>
  <si>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</si>
  <si>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</si>
  <si>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</si>
  <si>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</si>
  <si>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</si>
  <si>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</si>
  <si>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</si>
  <si>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</si>
  <si>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</si>
  <si>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</si>
  <si>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</si>
  <si>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</si>
  <si>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</si>
  <si>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</si>
  <si>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</si>
  <si>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</si>
  <si>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</si>
  <si>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</si>
  <si>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</si>
  <si>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</si>
  <si>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</si>
  <si>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</si>
  <si>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</si>
  <si>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</si>
  <si>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</si>
  <si>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</si>
  <si>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</si>
  <si>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</si>
  <si>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</si>
  <si>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</si>
  <si>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</si>
  <si>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</si>
  <si>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</si>
  <si>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</si>
  <si>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</si>
  <si>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</si>
  <si>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</si>
  <si>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</si>
  <si>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</si>
  <si>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</si>
  <si>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</si>
  <si>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</si>
  <si>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</si>
  <si>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</si>
  <si>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</si>
  <si>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</si>
  <si>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</si>
  <si>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</si>
  <si>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</si>
  <si>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</si>
  <si>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</si>
  <si>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</si>
  <si>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</si>
  <si>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</si>
  <si>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</si>
  <si>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</si>
  <si>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</si>
  <si>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</si>
  <si>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</si>
  <si>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</si>
  <si>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</si>
  <si>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</si>
  <si>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</si>
  <si>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</si>
  <si>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</si>
  <si>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</si>
  <si>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</si>
  <si>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</si>
  <si>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</si>
  <si>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</si>
  <si>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</si>
  <si>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</si>
  <si>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</si>
  <si>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</si>
  <si>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</si>
  <si>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</si>
  <si>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</si>
  <si>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</si>
  <si>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</si>
  <si>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</si>
  <si>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</si>
  <si>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</si>
  <si>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</si>
  <si>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</si>
  <si>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</si>
  <si>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</si>
  <si>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</si>
  <si>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</si>
  <si>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</si>
  <si>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</si>
  <si>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</si>
  <si>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</si>
  <si>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</si>
  <si>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</si>
  <si>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</si>
  <si>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</si>
  <si>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</si>
  <si>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</si>
  <si>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</si>
  <si>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</si>
  <si>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</si>
  <si>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</si>
  <si>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</si>
  <si>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</si>
  <si>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</si>
  <si>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</si>
  <si>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</si>
  <si>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</si>
  <si>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</si>
  <si>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</si>
  <si>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</si>
  <si>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</si>
  <si>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</si>
  <si>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</si>
  <si>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</si>
  <si>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</si>
  <si>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</si>
  <si>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</si>
  <si>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</si>
  <si>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</si>
  <si>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</si>
  <si>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</si>
  <si>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</si>
  <si>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</si>
  <si>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</si>
  <si>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</si>
  <si>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</si>
  <si>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</si>
  <si>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</si>
  <si>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</si>
  <si>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</si>
  <si>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</si>
  <si>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</si>
  <si>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</si>
  <si>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</si>
  <si>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</si>
  <si>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</si>
  <si>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</si>
  <si>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</si>
  <si>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</si>
  <si>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</si>
  <si>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</si>
  <si>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</si>
  <si>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</si>
  <si>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</si>
  <si>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</si>
  <si>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</si>
  <si>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</si>
  <si>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</si>
  <si>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</si>
  <si>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</si>
  <si>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</si>
  <si>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</si>
  <si>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</si>
  <si>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</si>
  <si>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</si>
  <si>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</si>
  <si>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</si>
  <si>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</si>
  <si>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</si>
  <si>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</si>
  <si>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</si>
  <si>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</si>
  <si>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</si>
  <si>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</si>
  <si>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</si>
  <si>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</si>
  <si>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</si>
  <si>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</si>
  <si>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</si>
  <si>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</si>
  <si>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</si>
  <si>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</si>
  <si>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</si>
  <si>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</si>
  <si>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</si>
  <si>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</si>
  <si>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</si>
  <si>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</si>
  <si>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</si>
  <si>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</si>
  <si>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</si>
  <si>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</si>
  <si>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</si>
  <si>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</si>
  <si>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</si>
  <si>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</si>
  <si>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</si>
  <si>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</si>
  <si>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</si>
  <si>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</si>
  <si>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</si>
  <si>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</si>
  <si>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</si>
  <si>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</si>
  <si>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</si>
  <si>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</si>
  <si>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</si>
  <si>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</si>
  <si>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</si>
  <si>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</si>
  <si>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</si>
  <si>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</si>
  <si>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</si>
  <si>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</si>
  <si>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</si>
  <si>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</si>
  <si>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</si>
  <si>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</si>
  <si>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</si>
  <si>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</si>
  <si>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</si>
  <si>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</si>
  <si>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</si>
  <si>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</si>
  <si>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</si>
  <si>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</si>
  <si>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</si>
  <si>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</si>
  <si>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</si>
  <si>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</si>
  <si>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</si>
  <si>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</si>
  <si>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</si>
  <si>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</si>
  <si>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</si>
  <si>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</si>
  <si>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</si>
  <si>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</si>
  <si>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</si>
  <si>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</si>
  <si>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</si>
  <si>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</si>
  <si>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</si>
  <si>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</si>
  <si>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</si>
  <si>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</si>
  <si>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</si>
  <si>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</si>
  <si>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</si>
  <si>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</si>
  <si>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</si>
  <si>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</si>
  <si>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</si>
  <si>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</si>
  <si>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</si>
  <si>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</si>
  <si>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</si>
  <si>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</si>
  <si>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</si>
  <si>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</si>
  <si>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</si>
  <si>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</si>
  <si>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</si>
  <si>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</si>
  <si>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</si>
  <si>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</si>
  <si>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</si>
  <si>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</si>
  <si>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</si>
  <si>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</si>
  <si>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</si>
  <si>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</si>
  <si>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</si>
  <si>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</si>
  <si>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</si>
  <si>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</si>
  <si>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</si>
  <si>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</si>
  <si>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</si>
  <si>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</si>
  <si>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</si>
  <si>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</si>
  <si>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</si>
  <si>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</si>
  <si>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</si>
  <si>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</si>
  <si>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</si>
  <si>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</si>
  <si>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</si>
  <si>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</si>
  <si>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</si>
  <si>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</si>
  <si>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</si>
  <si>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</si>
  <si>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</si>
  <si>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</si>
  <si>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</si>
  <si>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</si>
  <si>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</si>
  <si>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</si>
  <si>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</si>
  <si>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</si>
  <si>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</si>
  <si>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</si>
  <si>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</si>
  <si>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</si>
  <si>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</si>
  <si>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</si>
  <si>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</si>
  <si>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</si>
  <si>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</si>
  <si>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</si>
  <si>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</si>
  <si>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</si>
  <si>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</si>
  <si>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</si>
  <si>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</si>
  <si>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</si>
  <si>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</si>
  <si>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</si>
  <si>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</si>
  <si>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</si>
  <si>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</si>
  <si>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</si>
  <si>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</si>
  <si>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</si>
  <si>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</si>
  <si>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</si>
  <si>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</si>
  <si>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</si>
  <si>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</si>
  <si>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</si>
  <si>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</si>
  <si>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</si>
  <si>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</si>
  <si>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</si>
  <si>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</si>
  <si>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</si>
  <si>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</si>
  <si>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</si>
  <si>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</si>
  <si>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</si>
  <si>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</si>
  <si>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</si>
  <si>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</si>
  <si>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</si>
  <si>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</si>
  <si>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</si>
  <si>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</si>
  <si>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</si>
  <si>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</si>
  <si>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</si>
  <si>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</si>
  <si>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</si>
  <si>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</si>
  <si>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</si>
  <si>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</si>
  <si>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</si>
  <si>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</si>
  <si>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</si>
  <si>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</si>
  <si>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</si>
  <si>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</si>
  <si>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</si>
  <si>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</si>
  <si>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</si>
  <si>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</si>
  <si>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</si>
  <si>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</si>
  <si>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</si>
  <si>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</si>
  <si>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</si>
  <si>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</si>
  <si>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</si>
  <si>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</si>
  <si>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</si>
  <si>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</si>
  <si>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</si>
  <si>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</si>
  <si>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</si>
  <si>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</si>
  <si>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</si>
  <si>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</si>
  <si>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</si>
  <si>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</si>
  <si>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</si>
  <si>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</si>
  <si>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</si>
  <si>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</si>
  <si>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</si>
  <si>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</si>
  <si>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</si>
  <si>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</si>
  <si>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</si>
  <si>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</si>
  <si>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</si>
  <si>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</si>
  <si>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</si>
  <si>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</si>
  <si>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</si>
  <si>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</si>
  <si>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</si>
  <si>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</si>
  <si>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</si>
  <si>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</si>
  <si>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</si>
  <si>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</si>
  <si>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</si>
  <si>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</si>
  <si>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</si>
  <si>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</si>
  <si>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</si>
  <si>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</si>
  <si>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</si>
  <si>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</si>
  <si>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</si>
  <si>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</si>
  <si>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</si>
  <si>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</si>
  <si>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</si>
  <si>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</si>
  <si>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</si>
  <si>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</si>
  <si>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</si>
  <si>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</si>
  <si>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</si>
  <si>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</si>
  <si>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</si>
  <si>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</si>
  <si>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</si>
  <si>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</si>
  <si>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</si>
  <si>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</si>
  <si>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</si>
  <si>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</si>
  <si>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</si>
  <si>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</si>
  <si>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</si>
  <si>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</si>
  <si>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</si>
  <si>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</si>
  <si>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</si>
  <si>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</si>
  <si>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</si>
  <si>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</si>
  <si>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</si>
  <si>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</si>
  <si>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</si>
  <si>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</si>
  <si>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</si>
  <si>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</si>
  <si>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</si>
  <si>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</si>
  <si>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</si>
  <si>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</si>
  <si>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</si>
  <si>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</si>
  <si>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</si>
  <si>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</si>
  <si>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</si>
  <si>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</si>
  <si>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</si>
  <si>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</si>
  <si>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</si>
  <si>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</si>
  <si>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</si>
  <si>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</si>
  <si>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</si>
  <si>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</si>
  <si>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</si>
  <si>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</si>
  <si>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</si>
  <si>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</si>
  <si>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</si>
  <si>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</si>
  <si>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</si>
  <si>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</si>
  <si>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</si>
  <si>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</si>
  <si>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</si>
  <si>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</si>
  <si>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</si>
  <si>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</si>
  <si>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</si>
  <si>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</si>
  <si>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</si>
  <si>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</si>
  <si>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</si>
  <si>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</si>
  <si>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</si>
  <si>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</si>
  <si>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</si>
  <si>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</si>
  <si>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</si>
  <si>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</si>
  <si>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</si>
  <si>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</si>
  <si>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</si>
  <si>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</si>
  <si>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</si>
  <si>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</si>
  <si>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</si>
  <si>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</si>
  <si>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</si>
  <si>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</si>
  <si>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</si>
  <si>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</si>
  <si>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</si>
  <si>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</si>
  <si>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</si>
  <si>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</si>
  <si>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</si>
  <si>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</si>
  <si>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</si>
  <si>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</si>
  <si>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</si>
  <si>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</si>
  <si>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</si>
  <si>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</si>
  <si>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</si>
  <si>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</si>
  <si>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</si>
  <si>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</si>
  <si>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</si>
  <si>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</si>
  <si>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</si>
  <si>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</si>
  <si>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</si>
  <si>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</si>
  <si>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</si>
  <si>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</si>
  <si>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</si>
  <si>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</si>
  <si>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</si>
  <si>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</si>
  <si>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</si>
  <si>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</si>
  <si>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</si>
  <si>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</si>
  <si>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</si>
  <si>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</si>
  <si>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</si>
  <si>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</si>
  <si>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</si>
  <si>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</si>
  <si>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</si>
  <si>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</si>
  <si>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</si>
  <si>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</si>
  <si>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</si>
  <si>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</si>
  <si>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</si>
  <si>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</si>
  <si>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</si>
  <si>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</si>
  <si>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</si>
  <si>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</si>
  <si>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</si>
  <si>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</si>
  <si>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</si>
  <si>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</si>
  <si>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</si>
  <si>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</si>
  <si>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</si>
  <si>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</si>
  <si>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</si>
  <si>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</si>
  <si>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</si>
  <si>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</si>
  <si>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</si>
  <si>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</si>
  <si>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</si>
  <si>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</si>
  <si>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</si>
  <si>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</si>
  <si>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</si>
  <si>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</si>
  <si>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</si>
  <si>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</si>
  <si>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</si>
  <si>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</si>
  <si>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</si>
  <si>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</si>
  <si>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</si>
  <si>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</si>
  <si>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</si>
  <si>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</si>
  <si>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</si>
  <si>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</si>
  <si>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</si>
  <si>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</si>
  <si>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</si>
  <si>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</si>
  <si>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</si>
  <si>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</si>
  <si>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</si>
  <si>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</si>
  <si>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</si>
  <si>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</si>
  <si>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</si>
  <si>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</si>
  <si>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</si>
  <si>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</si>
  <si>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</si>
  <si>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</si>
  <si>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</si>
  <si>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</si>
  <si>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</si>
  <si>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</si>
  <si>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</si>
  <si>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</si>
  <si>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</si>
  <si>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</si>
  <si>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</si>
  <si>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</si>
  <si>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</si>
  <si>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</si>
  <si>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</si>
  <si>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</si>
  <si>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</si>
  <si>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</si>
  <si>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</si>
  <si>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</si>
  <si>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</si>
  <si>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</si>
  <si>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</si>
  <si>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</si>
  <si>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</si>
  <si>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</si>
  <si>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</si>
  <si>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</si>
  <si>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</si>
  <si>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</si>
  <si>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</si>
  <si>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</si>
  <si>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</si>
  <si>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</si>
  <si>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</si>
  <si>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</si>
  <si>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</si>
  <si>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</si>
  <si>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</si>
  <si>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</si>
  <si>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</si>
  <si>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</si>
  <si>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</si>
  <si>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</si>
  <si>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</si>
  <si>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</si>
  <si>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</si>
  <si>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</si>
  <si>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</si>
  <si>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</si>
  <si>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</si>
  <si>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</si>
  <si>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</si>
  <si>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</si>
  <si>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</si>
  <si>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</si>
  <si>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</si>
  <si>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</si>
  <si>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</si>
  <si>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</si>
  <si>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</si>
  <si>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</si>
  <si>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</si>
  <si>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</si>
  <si>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</si>
  <si>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</si>
  <si>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</si>
  <si>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</si>
  <si>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</si>
  <si>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</si>
  <si>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</si>
  <si>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</si>
  <si>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</si>
  <si>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</si>
  <si>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</si>
  <si>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</si>
  <si>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</si>
  <si>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</si>
  <si>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</si>
  <si>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</si>
  <si>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</si>
  <si>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</si>
  <si>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</si>
  <si>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</si>
  <si>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</si>
  <si>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</si>
  <si>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</si>
  <si>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</si>
  <si>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</si>
  <si>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</si>
  <si>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</si>
  <si>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</si>
  <si>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</si>
  <si>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</si>
  <si>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</si>
  <si>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</si>
  <si>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</si>
  <si>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</si>
  <si>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</si>
  <si>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</si>
  <si>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</si>
  <si>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</si>
  <si>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</si>
  <si>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</si>
  <si>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</si>
  <si>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</si>
  <si>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</si>
  <si>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</si>
  <si>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</si>
  <si>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</si>
  <si>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</si>
  <si>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</si>
  <si>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</si>
  <si>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</si>
  <si>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</si>
  <si>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</si>
  <si>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</si>
  <si>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</si>
  <si>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</si>
  <si>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</si>
  <si>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</si>
  <si>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</si>
  <si>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</si>
  <si>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</si>
  <si>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</si>
  <si>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</si>
  <si>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</si>
  <si>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</si>
  <si>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</si>
  <si>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</si>
  <si>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</si>
  <si>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</si>
  <si>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</si>
  <si>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</si>
  <si>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</si>
  <si>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</si>
  <si>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</si>
  <si>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</si>
  <si>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</si>
  <si>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</si>
  <si>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</si>
  <si>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</si>
  <si>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</si>
  <si>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</si>
  <si>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</si>
  <si>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</si>
  <si>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</si>
  <si>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</si>
  <si>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</si>
  <si>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</si>
  <si>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</si>
  <si>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</si>
  <si>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</si>
  <si>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</si>
  <si>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</si>
  <si>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</si>
  <si>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</si>
  <si>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</si>
  <si>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</si>
  <si>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</si>
  <si>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</si>
  <si>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</si>
  <si>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</si>
  <si>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</si>
  <si>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</si>
  <si>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</si>
  <si>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</si>
  <si>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</si>
  <si>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</si>
  <si>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</si>
  <si>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</si>
  <si>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</si>
  <si>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</si>
  <si>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</si>
  <si>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</si>
  <si>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</si>
  <si>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</si>
  <si>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</si>
  <si>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</si>
  <si>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</si>
  <si>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</si>
  <si>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</si>
  <si>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</si>
  <si>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</si>
  <si>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</si>
  <si>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</si>
  <si>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</si>
  <si>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</si>
  <si>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</si>
  <si>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</si>
  <si>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</si>
  <si>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</si>
  <si>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</si>
  <si>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</si>
  <si>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</si>
  <si>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</si>
  <si>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</si>
  <si>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</si>
  <si>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</si>
  <si>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</si>
  <si>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</si>
  <si>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</si>
  <si>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</si>
  <si>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</si>
  <si>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</si>
  <si>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</si>
  <si>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</si>
  <si>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</si>
  <si>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</si>
  <si>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</si>
  <si>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</si>
  <si>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</si>
  <si>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</si>
  <si>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</si>
  <si>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</si>
  <si>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</si>
  <si>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</si>
  <si>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</si>
  <si>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</si>
  <si>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</si>
  <si>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</si>
  <si>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</si>
  <si>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</si>
  <si>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</si>
  <si>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</si>
  <si>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</si>
  <si>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</si>
  <si>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</si>
  <si>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</si>
  <si>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</si>
  <si>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</si>
  <si>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</si>
  <si>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</si>
  <si>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</si>
  <si>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</si>
  <si>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</si>
  <si>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</si>
  <si>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</si>
  <si>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</si>
  <si>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</si>
  <si>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</si>
  <si>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</si>
  <si>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</si>
  <si>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</si>
  <si>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</si>
  <si>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</si>
  <si>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</si>
  <si>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</si>
  <si>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</si>
  <si>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</si>
  <si>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</si>
  <si>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</si>
  <si>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</si>
  <si>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</si>
  <si>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</si>
  <si>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</si>
  <si>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</si>
  <si>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</si>
  <si>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</si>
  <si>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</si>
  <si>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</si>
  <si>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</si>
  <si>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</si>
  <si>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</si>
  <si>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</si>
  <si>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</si>
  <si>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</si>
  <si>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</si>
  <si>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</si>
  <si>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</si>
  <si>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</si>
  <si>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</si>
  <si>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</si>
  <si>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</si>
  <si>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</si>
  <si>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</si>
  <si>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</si>
  <si>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</si>
  <si>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</si>
  <si>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</si>
  <si>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</si>
  <si>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</si>
  <si>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</si>
  <si>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</si>
  <si>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</si>
  <si>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</si>
  <si>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</si>
  <si>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</si>
  <si>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</si>
  <si>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</si>
  <si>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</si>
  <si>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</si>
  <si>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</si>
  <si>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</si>
  <si>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</si>
  <si>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</si>
  <si>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</si>
  <si>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</si>
  <si>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</si>
  <si>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</si>
  <si>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</si>
  <si>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</si>
  <si>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</si>
  <si>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</si>
  <si>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</si>
  <si>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</si>
  <si>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</si>
  <si>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</si>
  <si>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</si>
  <si>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</si>
  <si>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</si>
  <si>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</si>
  <si>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</si>
  <si>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</si>
  <si>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</si>
  <si>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</si>
  <si>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</si>
  <si>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</si>
  <si>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</si>
  <si>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</si>
  <si>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</si>
  <si>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</si>
  <si>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</si>
  <si>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</si>
  <si>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</si>
  <si>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</si>
  <si>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</si>
  <si>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</si>
  <si>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</si>
  <si>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</si>
  <si>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</si>
  <si>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</si>
  <si>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</si>
  <si>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</si>
  <si>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</si>
  <si>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</si>
  <si>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</si>
  <si>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</si>
  <si>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</si>
  <si>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</si>
  <si>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</si>
  <si>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</si>
  <si>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</si>
  <si>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</si>
  <si>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</si>
  <si>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</si>
  <si>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</si>
  <si>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</si>
  <si>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</si>
  <si>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</si>
  <si>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</si>
  <si>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</si>
  <si>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</si>
  <si>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</si>
  <si>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</si>
  <si>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</si>
  <si>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</si>
  <si>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</si>
  <si>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</si>
  <si>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</si>
  <si>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</si>
  <si>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</si>
  <si>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</si>
  <si>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</si>
  <si>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</si>
  <si>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</si>
  <si>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</si>
  <si>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</si>
  <si>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</si>
  <si>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</si>
  <si>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</si>
  <si>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</si>
  <si>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</si>
  <si>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</si>
  <si>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</si>
  <si>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</si>
  <si>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</si>
  <si>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</si>
  <si>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</si>
  <si>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</si>
  <si>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</si>
  <si>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</si>
  <si>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</si>
  <si>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</si>
  <si>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</si>
  <si>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</si>
  <si>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</si>
  <si>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</si>
  <si>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</si>
  <si>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</si>
  <si>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</si>
  <si>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</si>
  <si>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</si>
  <si>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</si>
  <si>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</si>
  <si>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</si>
  <si>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</si>
  <si>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</si>
  <si>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</si>
  <si>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</si>
  <si>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</si>
  <si>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</si>
  <si>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</si>
  <si>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</si>
  <si>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</si>
  <si>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</si>
  <si>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</si>
  <si>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</si>
  <si>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</si>
  <si>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</si>
  <si>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</si>
  <si>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</si>
  <si>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</si>
  <si>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</si>
  <si>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</si>
  <si>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</si>
  <si>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</si>
  <si>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</si>
  <si>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</si>
  <si>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</si>
  <si>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</si>
  <si>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</si>
  <si>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</si>
  <si>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</si>
  <si>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</si>
  <si>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</si>
  <si>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</si>
  <si>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</si>
  <si>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</si>
  <si>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</si>
  <si>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</si>
  <si>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</si>
  <si>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</si>
  <si>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</si>
  <si>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</si>
  <si>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</si>
  <si>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</si>
  <si>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</si>
  <si>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</si>
  <si>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</si>
  <si>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</si>
  <si>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</si>
  <si>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</si>
  <si>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</si>
  <si>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</si>
  <si>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</si>
  <si>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</si>
  <si>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</si>
  <si>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</si>
  <si>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</si>
  <si>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</si>
  <si>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</si>
  <si>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</si>
  <si>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</si>
  <si>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</si>
  <si>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</si>
  <si>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</si>
  <si>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</si>
  <si>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</si>
  <si>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</si>
  <si>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</si>
  <si>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</si>
  <si>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</si>
  <si>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</si>
  <si>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</si>
  <si>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</si>
  <si>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</si>
  <si>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</si>
  <si>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</si>
  <si>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</si>
  <si>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</si>
  <si>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</si>
  <si>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</si>
  <si>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</si>
  <si>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</si>
  <si>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</si>
  <si>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</si>
  <si>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</si>
  <si>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</si>
  <si>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</si>
  <si>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</si>
  <si>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</si>
  <si>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</si>
  <si>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</si>
  <si>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</si>
  <si>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</si>
  <si>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</si>
  <si>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</si>
  <si>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</si>
  <si>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</si>
  <si>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</si>
  <si>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</si>
  <si>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</si>
  <si>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</si>
  <si>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</si>
  <si>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</si>
  <si>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</si>
  <si>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</si>
  <si>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</si>
  <si>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</si>
  <si>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</si>
  <si>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</si>
  <si>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</si>
  <si>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</si>
  <si>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</si>
  <si>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</si>
  <si>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</si>
  <si>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</si>
  <si>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</si>
  <si>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</si>
  <si>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</si>
  <si>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</si>
  <si>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</si>
  <si>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</si>
  <si>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</si>
  <si>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</si>
  <si>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</si>
  <si>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</si>
  <si>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</si>
  <si>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</si>
  <si>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</si>
  <si>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</si>
  <si>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</si>
  <si>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</si>
  <si>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</si>
  <si>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</si>
  <si>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</si>
  <si>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</si>
  <si>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</si>
  <si>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</si>
  <si>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</si>
  <si>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</si>
  <si>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</si>
  <si>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</si>
  <si>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</si>
  <si>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</si>
  <si>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</si>
  <si>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</si>
  <si>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</si>
  <si>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</si>
  <si>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</si>
  <si>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</si>
  <si>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</si>
  <si>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</si>
  <si>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</si>
  <si>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</si>
  <si>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</si>
  <si>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</si>
  <si>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</si>
  <si>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</si>
  <si>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</si>
  <si>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</si>
  <si>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</si>
  <si>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</si>
  <si>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</si>
  <si>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</si>
  <si>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</si>
  <si>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</si>
  <si>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</si>
  <si>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</si>
  <si>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</si>
  <si>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</si>
  <si>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</si>
  <si>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</si>
  <si>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</si>
  <si>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</si>
  <si>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</si>
  <si>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</si>
  <si>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</si>
  <si>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</si>
  <si>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</si>
  <si>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</si>
  <si>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</si>
  <si>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</si>
  <si>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</si>
  <si>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</si>
  <si>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</si>
  <si>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</si>
  <si>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</si>
  <si>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</si>
  <si>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</si>
  <si>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</si>
  <si>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</si>
  <si>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</si>
  <si>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</si>
  <si>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</si>
  <si>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</si>
  <si>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</si>
  <si>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</si>
  <si>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</si>
  <si>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</si>
  <si>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</si>
  <si>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</si>
  <si>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</si>
  <si>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</si>
  <si>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</si>
  <si>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</si>
  <si>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</si>
  <si>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</si>
  <si>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</si>
  <si>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</si>
  <si>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</si>
  <si>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</si>
  <si>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</si>
  <si>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</si>
  <si>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</si>
  <si>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</si>
  <si>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</si>
  <si>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</si>
  <si>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</si>
  <si>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</si>
  <si>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</si>
  <si>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</si>
  <si>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</si>
  <si>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</si>
  <si>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</si>
  <si>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</si>
  <si>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</si>
  <si>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</si>
  <si>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</si>
  <si>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</si>
  <si>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</si>
  <si>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</si>
  <si>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</si>
  <si>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</si>
  <si>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</si>
  <si>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</si>
  <si>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</si>
  <si>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</si>
  <si>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</si>
  <si>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</si>
  <si>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</si>
  <si>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</si>
  <si>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</si>
  <si>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</si>
  <si>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</si>
  <si>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</si>
  <si>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</si>
  <si>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</si>
  <si>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</si>
  <si>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</si>
  <si>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</si>
  <si>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</si>
  <si>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</si>
  <si>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</si>
  <si>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</si>
  <si>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</si>
  <si>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</si>
  <si>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</si>
  <si>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</si>
  <si>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</si>
  <si>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</si>
  <si>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</si>
  <si>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</si>
  <si>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</si>
  <si>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</si>
  <si>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</si>
  <si>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</si>
  <si>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</si>
  <si>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</si>
  <si>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</si>
  <si>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</si>
  <si>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</si>
  <si>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</si>
  <si>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</si>
  <si>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</si>
  <si>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</si>
  <si>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</si>
  <si>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</si>
  <si>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</si>
  <si>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</si>
  <si>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</si>
  <si>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</si>
  <si>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</si>
  <si>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</si>
  <si>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</si>
  <si>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</si>
  <si>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</si>
  <si>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</si>
  <si>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</si>
  <si>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</si>
  <si>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</si>
  <si>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</si>
  <si>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</si>
  <si>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</si>
  <si>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</si>
  <si>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</si>
  <si>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</si>
  <si>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</si>
  <si>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</si>
  <si>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</si>
  <si>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</si>
  <si>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</si>
  <si>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</si>
  <si>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</si>
  <si>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</si>
  <si>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</si>
  <si>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</si>
  <si>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</si>
  <si>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</si>
  <si>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</si>
  <si>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</si>
  <si>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</si>
  <si>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</si>
  <si>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</si>
  <si>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</si>
  <si>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</si>
  <si>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</si>
  <si>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</si>
  <si>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</si>
  <si>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</si>
  <si>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</si>
  <si>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</si>
  <si>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</si>
  <si>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</si>
  <si>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</si>
  <si>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</si>
  <si>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</si>
  <si>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</si>
  <si>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</si>
  <si>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</si>
  <si>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</si>
  <si>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</si>
  <si>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</si>
  <si>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</si>
  <si>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</si>
  <si>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</si>
  <si>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</si>
  <si>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</si>
  <si>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</si>
  <si>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</si>
  <si>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</si>
  <si>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</si>
  <si>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</si>
  <si>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</si>
  <si>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</si>
  <si>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</si>
  <si>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</si>
  <si>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</si>
  <si>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</si>
  <si>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</si>
  <si>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</si>
  <si>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</si>
  <si>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</si>
  <si>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</si>
  <si>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</si>
  <si>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</si>
  <si>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</si>
  <si>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</si>
  <si>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</si>
  <si>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</si>
  <si>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</si>
  <si>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</si>
  <si>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</si>
  <si>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</si>
  <si>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</si>
  <si>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</si>
  <si>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</si>
  <si>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</si>
  <si>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</si>
  <si>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</si>
  <si>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</si>
  <si>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</si>
  <si>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</si>
  <si>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</si>
  <si>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</si>
  <si>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</si>
  <si>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</si>
  <si>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</si>
  <si>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</si>
  <si>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</si>
  <si>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</si>
  <si>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</si>
  <si>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</si>
  <si>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</si>
  <si>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</si>
  <si>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</si>
  <si>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</si>
  <si>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</si>
  <si>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</si>
  <si>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</si>
  <si>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</si>
  <si>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</si>
  <si>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</si>
  <si>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</si>
  <si>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</si>
  <si>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</si>
  <si>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</si>
  <si>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</si>
  <si>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</si>
  <si>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</si>
  <si>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</si>
  <si>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</si>
  <si>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</si>
  <si>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</si>
  <si>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</si>
  <si>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</si>
  <si>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</si>
  <si>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</si>
  <si>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</si>
  <si>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</si>
  <si>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</si>
  <si>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</si>
  <si>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</si>
  <si>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</si>
  <si>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</si>
  <si>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</si>
  <si>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</si>
  <si>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</si>
  <si>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</si>
  <si>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</si>
  <si>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</si>
  <si>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</si>
  <si>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</si>
  <si>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</si>
  <si>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</si>
  <si>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</si>
  <si>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</si>
  <si>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</si>
  <si>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</si>
  <si>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</si>
  <si>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</si>
  <si>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</si>
  <si>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</si>
  <si>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</si>
  <si>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</si>
  <si>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</si>
  <si>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</si>
  <si>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</si>
  <si>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</si>
  <si>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</si>
  <si>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</si>
  <si>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</si>
  <si>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</si>
  <si>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</si>
  <si>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</si>
  <si>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</si>
  <si>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</si>
  <si>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</si>
  <si>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</si>
  <si>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</si>
  <si>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</si>
  <si>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</si>
  <si>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</si>
  <si>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</si>
  <si>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</si>
  <si>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</si>
  <si>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</si>
  <si>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</si>
  <si>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</si>
  <si>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</si>
  <si>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</si>
  <si>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</si>
  <si>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</si>
  <si>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</si>
  <si>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</si>
  <si>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</si>
  <si>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</si>
  <si>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</si>
  <si>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</si>
  <si>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</si>
  <si>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</si>
  <si>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</si>
  <si>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</si>
  <si>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</si>
  <si>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</si>
  <si>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</si>
  <si>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</si>
  <si>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</si>
  <si>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</si>
  <si>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</si>
  <si>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</si>
  <si>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</si>
  <si>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</si>
  <si>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</si>
  <si>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</si>
  <si>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</si>
  <si>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</si>
  <si>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</si>
  <si>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</si>
  <si>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</si>
  <si>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</si>
  <si>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</si>
  <si>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</si>
  <si>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</si>
  <si>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</si>
  <si>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</si>
  <si>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</si>
  <si>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</si>
  <si>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</si>
  <si>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</si>
  <si>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</si>
  <si>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</si>
  <si>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</si>
  <si>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</si>
  <si>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</si>
  <si>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</si>
  <si>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</si>
  <si>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</si>
  <si>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</si>
  <si>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</si>
  <si>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</si>
  <si>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</si>
  <si>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</si>
  <si>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</si>
  <si>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</si>
  <si>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</si>
  <si>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</si>
  <si>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</si>
  <si>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</si>
  <si>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</si>
  <si>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</si>
  <si>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</si>
  <si>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</si>
  <si>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</si>
  <si>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</si>
  <si>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</si>
  <si>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</si>
  <si>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</si>
  <si>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</si>
  <si>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</si>
  <si>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</si>
  <si>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</si>
  <si>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</si>
  <si>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</si>
  <si>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</si>
  <si>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</si>
  <si>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</si>
  <si>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</si>
  <si>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</si>
  <si>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</si>
  <si>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</si>
  <si>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</si>
  <si>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</si>
  <si>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</si>
  <si>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</si>
  <si>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</si>
  <si>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</si>
  <si>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</si>
  <si>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</si>
  <si>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</si>
  <si>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</si>
  <si>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</si>
  <si>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</si>
  <si>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</si>
  <si>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</si>
  <si>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</si>
  <si>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</si>
  <si>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</si>
  <si>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</si>
  <si>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</si>
  <si>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</si>
  <si>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</si>
  <si>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</si>
  <si>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</si>
  <si>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</si>
  <si>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</si>
  <si>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</si>
  <si>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</si>
  <si>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</si>
  <si>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</si>
  <si>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</si>
  <si>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</si>
  <si>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</si>
  <si>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</si>
  <si>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</si>
  <si>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</si>
  <si>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</si>
  <si>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</si>
  <si>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</si>
  <si>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</si>
  <si>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</si>
  <si>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</si>
  <si>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</si>
  <si>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</si>
  <si>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</si>
  <si>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</si>
  <si>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</si>
  <si>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</si>
  <si>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</si>
  <si>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</si>
  <si>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</si>
  <si>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</si>
  <si>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</si>
  <si>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</si>
  <si>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</si>
  <si>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</si>
  <si>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</si>
  <si>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</si>
  <si>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</si>
  <si>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</si>
  <si>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</si>
  <si>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</si>
  <si>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</si>
  <si>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</si>
  <si>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</si>
  <si>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</si>
  <si>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</si>
  <si>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</si>
  <si>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</si>
  <si>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</si>
  <si>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</si>
  <si>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</si>
  <si>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</si>
  <si>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</si>
  <si>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</si>
  <si>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</si>
  <si>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</si>
  <si>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</si>
  <si>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</si>
  <si>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</si>
  <si>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</si>
  <si>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</si>
  <si>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</si>
  <si>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</si>
  <si>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</si>
  <si>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</si>
  <si>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</si>
  <si>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</si>
  <si>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</si>
  <si>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</si>
  <si>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</si>
  <si>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</si>
  <si>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</si>
  <si>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</si>
  <si>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</si>
  <si>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</si>
  <si>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</si>
  <si>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</si>
  <si>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</si>
  <si>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</si>
  <si>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</si>
  <si>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</si>
  <si>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</si>
  <si>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</si>
  <si>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</si>
  <si>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</si>
  <si>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</si>
  <si>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</si>
  <si>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</si>
  <si>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</si>
  <si>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</si>
  <si>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</si>
  <si>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</si>
  <si>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</si>
  <si>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</si>
  <si>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</si>
  <si>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</si>
  <si>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</si>
  <si>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</si>
  <si>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</si>
  <si>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</si>
  <si>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</si>
  <si>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</si>
  <si>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</si>
  <si>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</si>
  <si>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</si>
  <si>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</si>
  <si>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</si>
  <si>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</si>
  <si>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</si>
  <si>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</si>
  <si>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</si>
  <si>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</si>
  <si>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</si>
  <si>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</si>
  <si>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</si>
  <si>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</si>
  <si>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</si>
  <si>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</si>
  <si>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</si>
  <si>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</si>
  <si>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</si>
  <si>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</si>
  <si>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</si>
  <si>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</si>
  <si>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</si>
  <si>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</si>
  <si>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</si>
  <si>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</si>
  <si>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</si>
  <si>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</si>
  <si>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</si>
  <si>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</si>
  <si>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</si>
  <si>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</si>
  <si>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</si>
  <si>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</si>
  <si>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</si>
  <si>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</si>
  <si>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</si>
  <si>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</si>
  <si>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</si>
  <si>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</si>
  <si>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</si>
  <si>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</si>
  <si>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</si>
  <si>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</si>
  <si>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</si>
  <si>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</si>
  <si>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</si>
  <si>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</si>
  <si>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</si>
  <si>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</si>
  <si>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</si>
  <si>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</si>
  <si>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</si>
  <si>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</si>
  <si>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</si>
  <si>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</si>
  <si>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</si>
  <si>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</si>
  <si>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</si>
  <si>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</si>
  <si>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</si>
  <si>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</si>
  <si>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</si>
  <si>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</si>
  <si>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</si>
  <si>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</si>
  <si>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</si>
  <si>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</si>
  <si>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</si>
  <si>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</si>
  <si>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</si>
  <si>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</si>
  <si>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</si>
  <si>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</si>
  <si>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</si>
  <si>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</si>
  <si>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</si>
  <si>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</si>
  <si>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</si>
  <si>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</si>
  <si>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</si>
  <si>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</si>
  <si>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</si>
  <si>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</si>
  <si>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</si>
  <si>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</si>
  <si>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</si>
  <si>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</si>
  <si>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</si>
  <si>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</si>
  <si>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</si>
  <si>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</si>
  <si>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</si>
  <si>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</si>
  <si>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</si>
  <si>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</si>
  <si>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</si>
  <si>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</si>
  <si>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</si>
  <si>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</si>
  <si>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</si>
  <si>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</si>
  <si>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</si>
  <si>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</si>
  <si>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</si>
  <si>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</si>
  <si>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</si>
  <si>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</si>
  <si>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</si>
  <si>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</si>
  <si>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</si>
  <si>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</si>
  <si>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</si>
  <si>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</si>
  <si>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</si>
  <si>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</si>
  <si>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</si>
  <si>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</si>
  <si>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</si>
  <si>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</si>
  <si>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</si>
  <si>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</si>
  <si>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</si>
  <si>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</si>
  <si>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</si>
  <si>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</si>
  <si>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</si>
  <si>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</si>
  <si>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</si>
  <si>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</si>
  <si>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</si>
  <si>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</si>
  <si>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</si>
  <si>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</si>
  <si>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</si>
  <si>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</si>
  <si>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</si>
  <si>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</si>
  <si>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</si>
  <si>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</si>
  <si>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</si>
  <si>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</si>
  <si>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</si>
  <si>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</si>
  <si>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</si>
  <si>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</si>
  <si>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</si>
  <si>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</si>
  <si>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</si>
  <si>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</si>
  <si>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</si>
  <si>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</si>
  <si>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</si>
  <si>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</si>
  <si>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</si>
  <si>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</si>
  <si>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</si>
  <si>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</si>
  <si>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</si>
  <si>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</si>
  <si>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</si>
  <si>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</si>
  <si>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</si>
  <si>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</si>
  <si>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</si>
  <si>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</si>
  <si>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</si>
  <si>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</si>
  <si>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</si>
  <si>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</si>
  <si>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</si>
  <si>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</si>
  <si>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</si>
  <si>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</si>
  <si>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</si>
  <si>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</si>
  <si>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</si>
  <si>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</si>
  <si>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</si>
  <si>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</si>
  <si>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</si>
  <si>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</si>
  <si>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</si>
  <si>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</si>
  <si>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</si>
  <si>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</si>
  <si>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</si>
  <si>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</si>
  <si>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</si>
  <si>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</si>
  <si>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</si>
  <si>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</si>
  <si>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</si>
  <si>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</si>
  <si>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</si>
  <si>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</si>
  <si>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</si>
  <si>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</si>
  <si>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</si>
  <si>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</si>
  <si>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</si>
  <si>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</si>
  <si>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</si>
  <si>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</si>
  <si>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</si>
  <si>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</si>
  <si>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</si>
  <si>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</si>
  <si>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</si>
  <si>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</si>
  <si>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</si>
  <si>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</si>
  <si>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</si>
  <si>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</si>
  <si>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</si>
  <si>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</si>
  <si>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</si>
  <si>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</si>
  <si>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</si>
  <si>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</si>
  <si>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</si>
  <si>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</si>
  <si>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</si>
  <si>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</si>
  <si>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</si>
  <si>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</si>
  <si>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</si>
  <si>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</si>
  <si>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</si>
  <si>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</si>
  <si>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</si>
  <si>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</si>
  <si>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</si>
  <si>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</si>
  <si>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</si>
  <si>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</si>
  <si>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</si>
  <si>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</si>
  <si>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</si>
  <si>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</si>
  <si>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</si>
  <si>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</si>
  <si>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</si>
  <si>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</si>
  <si>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</si>
  <si>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</si>
  <si>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</si>
  <si>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</si>
  <si>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</si>
  <si>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</si>
  <si>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</si>
  <si>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</si>
  <si>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</si>
  <si>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</si>
  <si>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</si>
  <si>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</si>
  <si>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</si>
  <si>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</si>
  <si>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</si>
  <si>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</si>
  <si>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</si>
  <si>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</si>
  <si>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</si>
  <si>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</si>
  <si>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</si>
  <si>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</si>
  <si>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</si>
  <si>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</si>
  <si>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</si>
  <si>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</si>
  <si>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</si>
  <si>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</si>
  <si>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</si>
  <si>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</si>
  <si>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</si>
  <si>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</si>
  <si>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</si>
  <si>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</si>
  <si>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</si>
  <si>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</si>
  <si>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</si>
  <si>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</si>
  <si>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</si>
  <si>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</si>
  <si>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</si>
  <si>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</si>
  <si>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</si>
  <si>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</si>
  <si>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</si>
  <si>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</si>
  <si>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</si>
  <si>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</si>
  <si>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</si>
  <si>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</si>
  <si>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</si>
  <si>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</si>
  <si>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</si>
  <si>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</si>
  <si>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</si>
  <si>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</si>
  <si>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</si>
  <si>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</si>
  <si>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</si>
  <si>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</si>
  <si>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</si>
  <si>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</si>
  <si>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</si>
  <si>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</si>
  <si>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</si>
  <si>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</si>
  <si>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</si>
  <si>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</si>
  <si>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</si>
  <si>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</si>
  <si>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</si>
  <si>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</si>
  <si>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</si>
  <si>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</si>
  <si>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</si>
  <si>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</si>
  <si>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</si>
  <si>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</si>
  <si>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</si>
  <si>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</si>
  <si>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</si>
  <si>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</si>
  <si>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</si>
  <si>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</si>
  <si>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</si>
  <si>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</si>
  <si>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</si>
  <si>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</si>
  <si>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</si>
  <si>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</si>
  <si>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</si>
  <si>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</si>
  <si>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</si>
  <si>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</si>
  <si>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</si>
  <si>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</si>
  <si>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</si>
  <si>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</si>
  <si>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</si>
  <si>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</si>
  <si>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</si>
  <si>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</si>
  <si>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</si>
  <si>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</si>
  <si>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</si>
  <si>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</si>
  <si>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</si>
  <si>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</si>
  <si>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</si>
  <si>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</si>
  <si>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</si>
  <si>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</si>
  <si>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</si>
  <si>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</si>
  <si>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</si>
  <si>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</si>
  <si>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</si>
  <si>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</si>
  <si>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</si>
  <si>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</si>
  <si>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</si>
  <si>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</si>
  <si>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</si>
  <si>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</si>
  <si>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</si>
  <si>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</si>
  <si>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</si>
  <si>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</si>
  <si>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</si>
  <si>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</si>
  <si>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</si>
  <si>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</si>
  <si>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</si>
  <si>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</si>
  <si>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</si>
  <si>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</si>
  <si>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</si>
  <si>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</si>
  <si>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</si>
  <si>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</si>
  <si>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</si>
  <si>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</si>
  <si>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</si>
  <si>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</si>
  <si>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</si>
  <si>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</si>
  <si>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</si>
  <si>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</si>
  <si>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</si>
  <si>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</si>
  <si>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</si>
  <si>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</si>
  <si>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</si>
  <si>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</si>
  <si>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</si>
  <si>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</si>
  <si>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</si>
  <si>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</si>
  <si>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</si>
  <si>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</si>
  <si>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</si>
  <si>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</si>
  <si>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</si>
  <si>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</si>
  <si>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</si>
  <si>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</si>
  <si>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</si>
  <si>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</si>
  <si>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</si>
  <si>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</si>
  <si>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</si>
  <si>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</si>
  <si>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</si>
  <si>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</si>
  <si>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</si>
  <si>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</si>
  <si>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</si>
  <si>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</si>
  <si>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</si>
  <si>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</si>
  <si>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</si>
  <si>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</si>
  <si>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</si>
  <si>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</si>
  <si>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</si>
  <si>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</si>
  <si>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</si>
  <si>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</si>
  <si>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</si>
  <si>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</si>
  <si>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</si>
  <si>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</si>
  <si>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</si>
  <si>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</si>
  <si>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</si>
  <si>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</si>
  <si>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</si>
  <si>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</si>
  <si>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</si>
  <si>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</si>
  <si>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</si>
  <si>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</si>
  <si>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</si>
  <si>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</si>
  <si>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</si>
  <si>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</si>
  <si>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</si>
  <si>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</si>
  <si>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</si>
  <si>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</si>
  <si>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</si>
  <si>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</si>
  <si>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</si>
  <si>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</si>
  <si>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</si>
  <si>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</si>
  <si>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</si>
  <si>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</si>
  <si>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</si>
  <si>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</si>
  <si>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</si>
  <si>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</si>
  <si>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</si>
  <si>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</si>
  <si>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</si>
  <si>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</si>
  <si>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</si>
  <si>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</si>
  <si>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</si>
  <si>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</si>
  <si>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</si>
  <si>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</si>
  <si>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</si>
  <si>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</si>
  <si>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</si>
  <si>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</si>
  <si>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</si>
  <si>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</si>
  <si>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</si>
  <si>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</si>
  <si>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</si>
  <si>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</si>
  <si>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</si>
  <si>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</si>
  <si>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</si>
  <si>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</si>
  <si>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</si>
  <si>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</si>
  <si>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</si>
  <si>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</si>
  <si>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</si>
  <si>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</si>
  <si>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</si>
  <si>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</si>
  <si>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</si>
  <si>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</si>
  <si>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</si>
  <si>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</si>
  <si>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</si>
  <si>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</si>
  <si>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</si>
  <si>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</si>
  <si>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</si>
  <si>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</si>
  <si>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</si>
  <si>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</si>
  <si>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</si>
  <si>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</si>
  <si>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</si>
  <si>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</si>
  <si>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</si>
  <si>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</si>
  <si>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</si>
  <si>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</si>
  <si>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</si>
  <si>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</si>
  <si>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</si>
  <si>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</si>
  <si>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</si>
  <si>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</si>
  <si>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</si>
  <si>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</si>
  <si>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</si>
  <si>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</si>
  <si>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</si>
  <si>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</si>
  <si>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</si>
  <si>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</si>
  <si>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</si>
  <si>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</si>
  <si>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</si>
  <si>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</si>
  <si>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</si>
  <si>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</si>
  <si>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</si>
  <si>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</si>
  <si>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</si>
  <si>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</si>
  <si>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</si>
  <si>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</si>
  <si>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</si>
  <si>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</si>
  <si>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</si>
  <si>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</si>
  <si>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</si>
  <si>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</si>
  <si>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</si>
  <si>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</si>
  <si>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</si>
  <si>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</si>
  <si>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</si>
  <si>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</si>
  <si>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</si>
  <si>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</si>
  <si>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</si>
  <si>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</si>
  <si>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</si>
  <si>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</si>
  <si>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</si>
  <si>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</si>
  <si>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</si>
  <si>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</si>
  <si>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</si>
  <si>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</si>
  <si>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</si>
  <si>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</si>
  <si>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</si>
  <si>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</si>
  <si>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</si>
  <si>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</si>
  <si>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</si>
  <si>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</si>
  <si>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</si>
  <si>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</si>
  <si>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</si>
  <si>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</si>
  <si>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</si>
  <si>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</si>
  <si>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</si>
  <si>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</si>
  <si>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</si>
  <si>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</si>
  <si>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</si>
  <si>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</si>
  <si>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</si>
  <si>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</si>
  <si>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</si>
  <si>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</si>
  <si>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</si>
  <si>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</si>
  <si>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</si>
  <si>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</si>
  <si>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</si>
  <si>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</si>
  <si>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</si>
  <si>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</si>
  <si>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</si>
  <si>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</si>
  <si>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</si>
  <si>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</si>
  <si>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</si>
  <si>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</si>
  <si>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</si>
  <si>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</si>
  <si>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</si>
  <si>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</si>
  <si>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</si>
  <si>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</si>
  <si>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</si>
  <si>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</si>
  <si>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</si>
  <si>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</si>
  <si>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</si>
  <si>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</si>
  <si>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</si>
  <si>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</si>
  <si>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</si>
  <si>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</si>
  <si>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</si>
  <si>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</si>
  <si>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</si>
  <si>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</si>
  <si>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</si>
  <si>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</si>
  <si>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</si>
  <si>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</si>
  <si>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</si>
  <si>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</si>
  <si>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</si>
  <si>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</si>
  <si>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</si>
  <si>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</si>
  <si>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</si>
  <si>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</si>
  <si>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</si>
  <si>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</si>
  <si>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</si>
  <si>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</si>
  <si>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</si>
  <si>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</si>
  <si>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</si>
  <si>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</si>
  <si>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</si>
  <si>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</si>
  <si>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</si>
  <si>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</si>
  <si>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</si>
  <si>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</si>
  <si>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</si>
  <si>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</si>
  <si>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</si>
  <si>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</si>
  <si>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</si>
  <si>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</si>
  <si>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</si>
  <si>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</si>
  <si>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</si>
  <si>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</si>
  <si>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</si>
  <si>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</si>
  <si>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</si>
  <si>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</si>
  <si>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</si>
  <si>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</si>
  <si>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</si>
  <si>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</si>
  <si>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</si>
  <si>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</si>
  <si>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</si>
  <si>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</si>
  <si>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</si>
  <si>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</si>
  <si>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</si>
  <si>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</si>
  <si>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</si>
  <si>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</si>
  <si>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</si>
  <si>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</si>
  <si>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</si>
  <si>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</si>
  <si>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</si>
  <si>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</si>
  <si>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</si>
  <si>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</si>
  <si>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</si>
  <si>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</si>
  <si>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</si>
  <si>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</si>
  <si>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</si>
  <si>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</si>
  <si>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</si>
  <si>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</si>
  <si>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</si>
  <si>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</si>
  <si>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</si>
  <si>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</si>
  <si>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</si>
  <si>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</si>
  <si>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</si>
  <si>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</si>
  <si>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</si>
  <si>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</si>
  <si>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</si>
  <si>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</si>
  <si>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</si>
  <si>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</si>
  <si>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</si>
  <si>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</si>
  <si>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</si>
  <si>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</si>
  <si>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</si>
  <si>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</si>
  <si>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</si>
  <si>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</si>
  <si>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</si>
  <si>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</si>
  <si>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</si>
  <si>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</si>
  <si>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</si>
  <si>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</si>
  <si>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</si>
  <si>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</si>
  <si>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</si>
  <si>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</si>
  <si>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</si>
  <si>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</si>
  <si>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</si>
  <si>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</si>
  <si>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</si>
  <si>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</si>
  <si>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</si>
  <si>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</si>
  <si>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</si>
  <si>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</si>
  <si>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</si>
  <si>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</si>
  <si>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</si>
  <si>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</si>
  <si>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</si>
  <si>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</si>
  <si>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</si>
  <si>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</si>
  <si>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</si>
  <si>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</si>
  <si>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</si>
  <si>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</si>
  <si>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</si>
  <si>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</si>
  <si>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</si>
  <si>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</si>
  <si>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</si>
  <si>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</si>
  <si>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</si>
  <si>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</si>
  <si>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</si>
  <si>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</si>
  <si>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</si>
  <si>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</si>
  <si>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</si>
  <si>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</si>
  <si>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</si>
  <si>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</si>
  <si>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</si>
  <si>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</si>
  <si>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</si>
  <si>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</si>
  <si>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</si>
  <si>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</si>
  <si>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</si>
  <si>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</si>
  <si>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</si>
  <si>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</si>
  <si>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</si>
  <si>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</si>
  <si>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</si>
  <si>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</si>
  <si>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</si>
  <si>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</si>
  <si>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</si>
  <si>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</si>
  <si>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</si>
  <si>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</si>
  <si>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</si>
  <si>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</si>
  <si>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</si>
  <si>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</si>
  <si>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</si>
  <si>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</si>
  <si>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</si>
  <si>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</si>
  <si>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</si>
  <si>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</si>
  <si>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</si>
  <si>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</si>
  <si>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</si>
  <si>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</si>
  <si>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</si>
  <si>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</si>
  <si>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</si>
  <si>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</si>
  <si>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</si>
  <si>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</si>
  <si>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</si>
  <si>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</si>
  <si>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</si>
  <si>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</si>
  <si>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</si>
  <si>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</si>
  <si>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</si>
  <si>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</si>
  <si>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</si>
  <si>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</si>
  <si>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</si>
  <si>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</si>
  <si>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</si>
  <si>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</si>
  <si>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</si>
  <si>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</si>
  <si>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</si>
  <si>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</si>
  <si>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</si>
  <si>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</si>
  <si>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</si>
  <si>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</si>
  <si>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</si>
  <si>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</si>
  <si>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</si>
  <si>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</si>
  <si>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</si>
  <si>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</si>
  <si>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</si>
  <si>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</si>
  <si>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</si>
  <si>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</si>
  <si>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</si>
  <si>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</si>
  <si>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</si>
  <si>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</si>
  <si>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</si>
  <si>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</si>
  <si>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</si>
  <si>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</si>
  <si>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</si>
  <si>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</si>
  <si>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</si>
  <si>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</si>
  <si>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</si>
  <si>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</si>
  <si>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</si>
  <si>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</si>
  <si>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</si>
  <si>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</si>
  <si>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</si>
  <si>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</si>
  <si>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</si>
  <si>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</si>
  <si>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</si>
  <si>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</si>
  <si>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</si>
  <si>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</si>
  <si>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</si>
  <si>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</si>
  <si>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</si>
  <si>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</si>
  <si>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</si>
  <si>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</si>
  <si>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</si>
  <si>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</si>
  <si>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</si>
  <si>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</si>
  <si>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</si>
  <si>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</si>
  <si>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</si>
  <si>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</si>
  <si>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</si>
  <si>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</si>
  <si>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</si>
  <si>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</si>
  <si>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</si>
  <si>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</si>
  <si>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</si>
  <si>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</si>
  <si>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</si>
  <si>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</si>
  <si>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</si>
  <si>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</si>
  <si>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</si>
  <si>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</si>
  <si>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</si>
  <si>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</si>
  <si>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</si>
  <si>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</si>
  <si>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</si>
  <si>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</si>
  <si>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</si>
  <si>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</si>
  <si>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</si>
  <si>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</si>
  <si>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</si>
  <si>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</si>
  <si>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</si>
  <si>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</si>
  <si>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</si>
  <si>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</si>
  <si>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</si>
  <si>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</si>
  <si>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</si>
  <si>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</si>
  <si>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</si>
  <si>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</si>
  <si>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</si>
  <si>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</si>
  <si>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</si>
  <si>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</si>
  <si>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</si>
  <si>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</si>
  <si>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</si>
  <si>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</si>
  <si>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</si>
  <si>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</si>
  <si>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</si>
  <si>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</si>
  <si>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</si>
  <si>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</si>
  <si>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</si>
  <si>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</si>
  <si>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</si>
  <si>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</si>
  <si>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</si>
  <si>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</si>
  <si>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</si>
  <si>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</si>
  <si>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</si>
  <si>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</si>
  <si>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</si>
  <si>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</si>
  <si>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</si>
  <si>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</si>
  <si>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</si>
  <si>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</si>
  <si>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</si>
  <si>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</si>
  <si>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</si>
  <si>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</si>
  <si>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</si>
  <si>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</si>
  <si>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</si>
  <si>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</si>
  <si>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</si>
  <si>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</si>
  <si>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</si>
  <si>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</si>
  <si>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</si>
  <si>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</si>
  <si>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</si>
  <si>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</si>
  <si>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</si>
  <si>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</si>
  <si>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</si>
  <si>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</si>
  <si>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</si>
  <si>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</si>
  <si>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</si>
  <si>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</si>
  <si>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</si>
  <si>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</si>
  <si>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</si>
  <si>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</si>
  <si>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</si>
  <si>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</si>
  <si>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</si>
  <si>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</si>
  <si>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</si>
  <si>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</si>
  <si>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</si>
  <si>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</si>
  <si>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</si>
  <si>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</si>
  <si>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</si>
  <si>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</si>
  <si>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</si>
  <si>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</si>
  <si>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</si>
  <si>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</si>
  <si>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</si>
  <si>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</si>
  <si>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</si>
  <si>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</si>
  <si>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</si>
  <si>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</si>
  <si>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</si>
  <si>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</si>
  <si>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</si>
  <si>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</si>
  <si>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</si>
  <si>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</si>
  <si>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</si>
  <si>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</si>
  <si>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</si>
  <si>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</si>
  <si>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</si>
  <si>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</si>
  <si>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</si>
  <si>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</si>
  <si>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</si>
  <si>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</si>
  <si>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</si>
  <si>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</si>
  <si>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</si>
  <si>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</si>
  <si>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</si>
  <si>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</si>
  <si>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</si>
  <si>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</si>
  <si>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</si>
  <si>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</si>
  <si>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</si>
  <si>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</si>
  <si>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</si>
  <si>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</si>
  <si>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</si>
  <si>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</si>
  <si>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</si>
  <si>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</si>
  <si>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</si>
  <si>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</si>
  <si>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</si>
  <si>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</si>
  <si>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</si>
  <si>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</si>
  <si>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</si>
  <si>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</si>
  <si>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</si>
  <si>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</si>
  <si>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</si>
  <si>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</si>
  <si>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</si>
  <si>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</si>
  <si>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</si>
  <si>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</si>
  <si>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</si>
  <si>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</si>
  <si>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</si>
  <si>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</si>
  <si>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</si>
  <si>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</si>
  <si>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</si>
  <si>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</si>
  <si>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</si>
  <si>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</si>
  <si>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</si>
  <si>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</si>
  <si>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</si>
  <si>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</si>
  <si>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</si>
  <si>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</si>
  <si>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</si>
  <si>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</si>
  <si>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</si>
  <si>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</si>
  <si>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</si>
  <si>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</si>
  <si>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</si>
  <si>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</si>
  <si>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</si>
  <si>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</si>
  <si>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</si>
  <si>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</si>
  <si>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</si>
  <si>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</si>
  <si>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</si>
  <si>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</si>
  <si>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</si>
  <si>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</si>
  <si>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</si>
  <si>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</si>
  <si>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</si>
  <si>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</si>
  <si>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</si>
  <si>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</si>
  <si>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</si>
  <si>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</si>
  <si>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</si>
  <si>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</si>
  <si>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</si>
  <si>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</si>
  <si>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</si>
  <si>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</si>
  <si>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</si>
  <si>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</si>
  <si>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</si>
  <si>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</si>
  <si>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</si>
  <si>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</si>
  <si>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</si>
  <si>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</si>
  <si>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</si>
  <si>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</si>
  <si>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</si>
  <si>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</si>
  <si>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</si>
  <si>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</si>
  <si>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</si>
  <si>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</si>
  <si>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</si>
  <si>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</si>
  <si>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</si>
  <si>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</si>
  <si>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</si>
  <si>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</si>
  <si>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</si>
  <si>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</si>
  <si>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</si>
  <si>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</si>
  <si>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</si>
  <si>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</si>
  <si>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</si>
  <si>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</si>
  <si>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</si>
  <si>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</si>
  <si>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</si>
  <si>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</si>
  <si>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</si>
  <si>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</si>
  <si>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</si>
  <si>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</si>
  <si>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</si>
  <si>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</si>
  <si>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</si>
  <si>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</si>
  <si>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</si>
  <si>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</si>
  <si>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</si>
  <si>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</si>
  <si>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</si>
  <si>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</si>
  <si>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</si>
  <si>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</si>
  <si>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</si>
  <si>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</si>
  <si>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</si>
  <si>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</si>
  <si>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</si>
  <si>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</si>
  <si>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</si>
  <si>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</si>
  <si>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</si>
  <si>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</si>
  <si>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</si>
  <si>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</si>
  <si>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</si>
  <si>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</si>
  <si>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</si>
  <si>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</si>
  <si>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</si>
  <si>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</si>
  <si>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</si>
  <si>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</si>
  <si>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</si>
  <si>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</si>
  <si>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</si>
  <si>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</si>
  <si>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</si>
  <si>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</si>
  <si>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</si>
  <si>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</si>
  <si>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</si>
  <si>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</si>
  <si>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</si>
  <si>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</si>
  <si>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</si>
  <si>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</si>
  <si>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</si>
  <si>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</si>
  <si>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</si>
  <si>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</si>
  <si>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</si>
  <si>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</si>
  <si>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</si>
  <si>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</si>
  <si>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</si>
  <si>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</si>
  <si>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</si>
  <si>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</si>
  <si>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</si>
  <si>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</si>
  <si>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</si>
  <si>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</si>
  <si>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</si>
  <si>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</si>
  <si>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</si>
  <si>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</si>
  <si>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</si>
  <si>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</si>
  <si>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</si>
  <si>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</si>
  <si>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</si>
  <si>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</si>
  <si>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</si>
  <si>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</si>
  <si>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</si>
  <si>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</si>
  <si>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</si>
  <si>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</si>
  <si>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</si>
  <si>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</si>
  <si>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</si>
  <si>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</si>
  <si>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</si>
  <si>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</si>
  <si>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</si>
  <si>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</si>
  <si>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</si>
  <si>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</si>
  <si>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</si>
  <si>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</si>
  <si>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</si>
  <si>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</si>
  <si>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</si>
  <si>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</si>
  <si>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</si>
  <si>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</si>
  <si>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</si>
  <si>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</si>
  <si>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</si>
  <si>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</si>
  <si>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</si>
  <si>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</si>
  <si>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</si>
  <si>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</si>
  <si>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</si>
  <si>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</si>
  <si>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</si>
  <si>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</si>
  <si>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</si>
  <si>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</si>
  <si>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</si>
  <si>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</si>
  <si>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</si>
  <si>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</si>
  <si>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</si>
  <si>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</si>
  <si>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</si>
  <si>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</si>
  <si>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</si>
  <si>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</si>
  <si>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</si>
  <si>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</si>
  <si>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</si>
  <si>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</si>
  <si>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</si>
  <si>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</si>
  <si>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</si>
  <si>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</si>
  <si>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</si>
  <si>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</si>
  <si>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</si>
  <si>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</si>
  <si>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</si>
  <si>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</si>
  <si>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</si>
  <si>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</si>
  <si>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</si>
  <si>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</si>
  <si>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</si>
  <si>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</si>
  <si>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</si>
  <si>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</si>
  <si>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</si>
  <si>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</si>
  <si>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</si>
  <si>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</si>
  <si>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</si>
  <si>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</si>
  <si>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</si>
  <si>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</si>
  <si>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</si>
  <si>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</si>
  <si>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</si>
  <si>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</si>
  <si>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</si>
  <si>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</si>
  <si>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</si>
  <si>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</si>
  <si>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</si>
  <si>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</si>
  <si>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</si>
  <si>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</si>
  <si>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</si>
  <si>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</si>
  <si>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</si>
  <si>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</si>
  <si>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</si>
  <si>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</si>
  <si>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</si>
  <si>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</si>
  <si>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</si>
  <si>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</si>
  <si>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</si>
  <si>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</si>
  <si>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</si>
  <si>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</si>
  <si>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</si>
  <si>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</si>
  <si>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</si>
  <si>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</si>
  <si>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</si>
  <si>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</si>
  <si>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</si>
  <si>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</si>
  <si>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</si>
  <si>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</si>
  <si>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</si>
  <si>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</si>
  <si>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</si>
  <si>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</si>
  <si>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</si>
  <si>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</si>
  <si>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</si>
  <si>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</si>
  <si>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</si>
  <si>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</si>
  <si>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</si>
  <si>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</si>
  <si>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</si>
  <si>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</si>
  <si>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</si>
  <si>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</si>
  <si>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</si>
  <si>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</si>
  <si>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</si>
  <si>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</si>
  <si>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</si>
  <si>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</si>
  <si>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</si>
  <si>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</si>
  <si>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</si>
  <si>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</si>
  <si>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</si>
  <si>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</si>
  <si>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</si>
  <si>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</si>
  <si>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</si>
  <si>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</si>
  <si>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</si>
  <si>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</si>
  <si>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</si>
  <si>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</si>
  <si>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</si>
  <si>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</si>
  <si>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</si>
  <si>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</si>
  <si>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</si>
  <si>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</si>
  <si>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</si>
  <si>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</si>
  <si>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</si>
  <si>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</si>
  <si>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</si>
  <si>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</si>
  <si>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</si>
  <si>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</si>
  <si>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</si>
  <si>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</si>
  <si>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</si>
  <si>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</si>
  <si>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</si>
  <si>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</si>
  <si>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</si>
  <si>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</si>
  <si>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</si>
  <si>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</si>
  <si>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</si>
  <si>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</si>
  <si>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</si>
  <si>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</si>
  <si>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</si>
  <si>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</si>
  <si>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</si>
  <si>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</si>
  <si>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</si>
  <si>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</si>
  <si>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</si>
  <si>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</si>
  <si>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</si>
  <si>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</si>
  <si>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</si>
  <si>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</si>
  <si>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</si>
  <si>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</si>
  <si>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</si>
  <si>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</si>
  <si>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</si>
  <si>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</si>
  <si>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</si>
  <si>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</si>
  <si>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</si>
  <si>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</si>
  <si>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</si>
  <si>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</si>
  <si>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</si>
  <si>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</si>
  <si>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</si>
  <si>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</si>
  <si>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</si>
  <si>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</si>
  <si>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</si>
  <si>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</si>
  <si>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</si>
  <si>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</si>
  <si>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</si>
  <si>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</si>
  <si>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</si>
  <si>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</si>
  <si>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</si>
  <si>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</si>
  <si>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</si>
  <si>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</si>
  <si>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</si>
  <si>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</si>
  <si>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</si>
  <si>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</si>
  <si>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</si>
  <si>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</si>
  <si>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</si>
  <si>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</si>
  <si>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</si>
  <si>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</si>
  <si>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</si>
  <si>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</si>
  <si>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</si>
  <si>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</si>
  <si>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</si>
  <si>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</si>
  <si>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</si>
  <si>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</si>
  <si>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</si>
  <si>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</si>
  <si>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</si>
  <si>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</si>
  <si>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</si>
  <si>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</si>
  <si>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</si>
  <si>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</si>
  <si>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</si>
  <si>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</si>
  <si>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</si>
  <si>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</si>
  <si>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</si>
  <si>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</si>
  <si>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</si>
  <si>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</si>
  <si>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</si>
  <si>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</si>
  <si>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</si>
  <si>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</si>
  <si>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</si>
  <si>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</si>
  <si>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</si>
  <si>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</si>
  <si>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</si>
  <si>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</si>
  <si>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</si>
  <si>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</si>
  <si>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</si>
  <si>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</si>
  <si>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</si>
  <si>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</si>
  <si>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</si>
  <si>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</si>
  <si>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</si>
  <si>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</si>
  <si>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</si>
  <si>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</si>
  <si>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</si>
  <si>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</si>
  <si>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</si>
  <si>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</si>
  <si>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</si>
  <si>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</si>
  <si>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</si>
  <si>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</si>
  <si>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</si>
  <si>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</si>
  <si>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</si>
  <si>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</si>
  <si>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</si>
  <si>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</si>
  <si>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</si>
  <si>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</si>
  <si>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</si>
  <si>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</si>
  <si>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</si>
  <si>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</si>
  <si>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</si>
  <si>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</si>
  <si>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</si>
  <si>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</si>
  <si>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</si>
  <si>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</si>
  <si>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</si>
  <si>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</si>
  <si>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</si>
  <si>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</si>
  <si>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</si>
  <si>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</si>
  <si>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</si>
  <si>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</si>
  <si>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</si>
  <si>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</si>
  <si>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</si>
  <si>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</si>
  <si>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</si>
  <si>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</si>
  <si>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</si>
  <si>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</si>
  <si>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</si>
  <si>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</si>
  <si>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</si>
  <si>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</si>
  <si>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</si>
  <si>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</si>
  <si>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</si>
  <si>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</si>
  <si>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</si>
  <si>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</si>
  <si>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</si>
  <si>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</si>
  <si>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</si>
  <si>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</si>
  <si>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</si>
  <si>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</si>
  <si>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</si>
  <si>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</si>
  <si>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</si>
  <si>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</si>
  <si>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</si>
  <si>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</si>
  <si>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</si>
  <si>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</si>
  <si>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</si>
  <si>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</si>
  <si>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</si>
  <si>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</si>
  <si>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</si>
  <si>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</si>
  <si>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</si>
  <si>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</si>
  <si>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</si>
  <si>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</si>
  <si>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</si>
  <si>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</si>
  <si>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</si>
  <si>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</si>
  <si>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</si>
  <si>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</si>
  <si>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</si>
  <si>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</si>
  <si>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</si>
  <si>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</si>
  <si>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</si>
  <si>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</si>
  <si>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</si>
  <si>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</si>
  <si>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</si>
  <si>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</si>
  <si>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</si>
  <si>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</si>
  <si>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</si>
  <si>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</si>
  <si>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</si>
  <si>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</si>
  <si>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</si>
  <si>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</si>
  <si>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</si>
  <si>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</si>
  <si>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</si>
  <si>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</si>
  <si>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</si>
  <si>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</si>
  <si>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</si>
  <si>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</si>
  <si>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</si>
  <si>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</si>
  <si>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</si>
  <si>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</si>
  <si>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</si>
  <si>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</si>
  <si>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</si>
  <si>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</si>
  <si>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</si>
  <si>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</si>
  <si>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</si>
  <si>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</si>
  <si>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</si>
  <si>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</si>
  <si>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</si>
  <si>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</si>
  <si>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</si>
  <si>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</si>
  <si>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</si>
  <si>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</si>
  <si>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</si>
  <si>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</si>
  <si>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</si>
  <si>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</si>
  <si>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</si>
  <si>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</si>
  <si>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</si>
  <si>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</si>
  <si>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</si>
  <si>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</si>
  <si>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</si>
  <si>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</si>
  <si>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</si>
  <si>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</si>
  <si>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</si>
  <si>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</si>
  <si>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</si>
  <si>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</si>
  <si>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</si>
  <si>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</si>
  <si>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</si>
  <si>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</si>
  <si>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</si>
  <si>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</si>
  <si>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</si>
  <si>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</si>
  <si>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</si>
  <si>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</si>
  <si>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</si>
  <si>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</si>
  <si>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</si>
  <si>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</si>
  <si>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</si>
  <si>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</si>
  <si>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</si>
  <si>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</si>
  <si>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</si>
  <si>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</si>
  <si>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</si>
  <si>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</si>
  <si>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</si>
  <si>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</si>
  <si>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</si>
  <si>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</si>
  <si>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</si>
  <si>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</si>
  <si>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</si>
  <si>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</si>
  <si>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</si>
  <si>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</si>
  <si>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</si>
  <si>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</si>
  <si>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</si>
  <si>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</si>
  <si>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</si>
  <si>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</si>
  <si>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</si>
  <si>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</si>
  <si>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</si>
  <si>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</si>
  <si>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</si>
  <si>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</si>
  <si>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</si>
  <si>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</si>
  <si>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</si>
  <si>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</si>
  <si>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</si>
  <si>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</si>
  <si>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</si>
  <si>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</si>
  <si>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</si>
  <si>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</si>
  <si>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</si>
  <si>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</si>
  <si>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</si>
  <si>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</si>
  <si>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</si>
  <si>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</si>
  <si>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</si>
  <si>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</si>
  <si>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</si>
  <si>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</si>
  <si>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</si>
  <si>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</si>
  <si>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</si>
  <si>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</si>
  <si>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</si>
  <si>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</si>
  <si>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</si>
  <si>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</si>
  <si>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</si>
  <si>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</si>
  <si>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</si>
  <si>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</si>
  <si>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</si>
  <si>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</si>
  <si>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</si>
  <si>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</si>
  <si>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</si>
  <si>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</si>
  <si>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</si>
  <si>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</si>
  <si>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</si>
  <si>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</si>
  <si>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</si>
  <si>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</si>
  <si>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</si>
  <si>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</si>
  <si>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</si>
  <si>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</si>
  <si>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</si>
  <si>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</si>
  <si>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</si>
  <si>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</si>
  <si>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</si>
  <si>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</si>
  <si>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</si>
  <si>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</si>
  <si>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</si>
  <si>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</si>
  <si>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</si>
  <si>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</si>
  <si>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</si>
  <si>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</si>
  <si>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</si>
  <si>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</si>
  <si>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</si>
  <si>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</si>
  <si>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</si>
  <si>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</si>
  <si>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</si>
  <si>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</si>
  <si>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</si>
  <si>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</si>
  <si>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</si>
  <si>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</si>
  <si>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</si>
  <si>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</si>
  <si>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</si>
  <si>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</si>
  <si>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</si>
  <si>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</si>
  <si>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</si>
  <si>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</si>
  <si>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</si>
  <si>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</si>
  <si>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</si>
  <si>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</si>
  <si>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</si>
  <si>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</si>
  <si>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</si>
  <si>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</si>
  <si>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</si>
  <si>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</si>
  <si>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</si>
  <si>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</si>
  <si>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</si>
  <si>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</si>
  <si>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</si>
  <si>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</si>
  <si>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</si>
  <si>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</si>
  <si>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</si>
  <si>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</si>
  <si>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</si>
  <si>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</si>
  <si>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</si>
  <si>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</si>
  <si>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</si>
  <si>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</si>
  <si>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</si>
  <si>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</si>
  <si>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</si>
  <si>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</si>
  <si>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</si>
  <si>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</si>
  <si>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</si>
  <si>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</si>
  <si>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</si>
  <si>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</si>
  <si>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</si>
  <si>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</si>
  <si>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</si>
  <si>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</si>
  <si>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</si>
  <si>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</si>
  <si>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</si>
  <si>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</si>
  <si>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</si>
  <si>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</si>
  <si>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</si>
  <si>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</si>
  <si>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</si>
  <si>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</si>
  <si>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</si>
  <si>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</si>
  <si>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</si>
  <si>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</si>
  <si>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</si>
  <si>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</si>
  <si>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</si>
  <si>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</si>
  <si>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</si>
  <si>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</si>
  <si>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</si>
  <si>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</si>
  <si>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</si>
  <si>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</si>
  <si>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</si>
  <si>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</si>
  <si>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</si>
  <si>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</si>
  <si>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</si>
  <si>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</si>
  <si>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</si>
  <si>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</si>
  <si>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</si>
  <si>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</si>
  <si>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</si>
  <si>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</si>
  <si>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</si>
  <si>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</si>
  <si>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</si>
  <si>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</si>
  <si>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</si>
  <si>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</si>
  <si>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</si>
  <si>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</si>
  <si>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</si>
  <si>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</si>
  <si>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</si>
  <si>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</si>
  <si>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</si>
  <si>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</si>
  <si>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</si>
  <si>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</si>
  <si>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</si>
  <si>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</si>
  <si>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</si>
  <si>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</si>
  <si>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</si>
  <si>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</si>
  <si>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</si>
  <si>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</si>
  <si>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</si>
  <si>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</si>
  <si>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</si>
  <si>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</si>
  <si>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</si>
  <si>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</si>
  <si>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</si>
  <si>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</si>
  <si>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</si>
  <si>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</si>
  <si>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</si>
  <si>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</si>
  <si>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</si>
  <si>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</si>
  <si>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</si>
  <si>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</si>
  <si>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</si>
  <si>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</si>
  <si>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</si>
  <si>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</si>
  <si>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</si>
  <si>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</si>
  <si>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</si>
  <si>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</si>
  <si>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</si>
  <si>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</si>
  <si>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</si>
  <si>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</si>
  <si>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</si>
  <si>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</si>
  <si>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</si>
  <si>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</si>
  <si>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</si>
  <si>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</si>
  <si>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</si>
  <si>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</si>
  <si>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</si>
  <si>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</si>
  <si>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</si>
  <si>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</si>
  <si>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</si>
  <si>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</si>
  <si>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</si>
  <si>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</si>
  <si>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</si>
  <si>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</si>
  <si>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</si>
  <si>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</si>
  <si>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</si>
  <si>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</si>
  <si>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</si>
  <si>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</si>
  <si>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</si>
  <si>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</si>
  <si>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</si>
  <si>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</si>
  <si>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</si>
  <si>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</si>
  <si>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</si>
  <si>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</si>
  <si>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</si>
  <si>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</si>
  <si>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</si>
  <si>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</si>
  <si>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</si>
  <si>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</si>
  <si>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</si>
  <si>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</si>
  <si>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</si>
  <si>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</si>
  <si>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</si>
  <si>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</si>
  <si>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</si>
  <si>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</si>
  <si>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</si>
  <si>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</si>
  <si>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</si>
  <si>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</si>
  <si>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</si>
  <si>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</si>
  <si>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</si>
  <si>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</si>
  <si>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</si>
  <si>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</si>
  <si>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</si>
  <si>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</si>
  <si>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</si>
  <si>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</si>
  <si>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</si>
  <si>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</si>
  <si>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</si>
  <si>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</si>
  <si>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</si>
  <si>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</si>
  <si>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</si>
  <si>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</si>
  <si>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</si>
  <si>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</si>
  <si>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</si>
  <si>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</si>
  <si>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</si>
  <si>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</si>
  <si>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</si>
  <si>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</si>
  <si>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</si>
  <si>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</si>
  <si>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</si>
  <si>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</si>
  <si>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</si>
  <si>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</si>
  <si>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</si>
  <si>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</si>
  <si>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</si>
  <si>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</si>
  <si>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</si>
  <si>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</si>
  <si>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</si>
  <si>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</si>
  <si>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</si>
  <si>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</si>
  <si>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</si>
  <si>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</si>
  <si>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</si>
  <si>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</si>
  <si>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</si>
  <si>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</si>
  <si>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</si>
  <si>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</si>
  <si>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</si>
  <si>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</si>
  <si>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</si>
  <si>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</si>
  <si>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</si>
  <si>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</si>
  <si>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</si>
  <si>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</si>
  <si>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</si>
  <si>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</si>
  <si>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</si>
  <si>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</si>
  <si>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</si>
  <si>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</si>
  <si>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</si>
  <si>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</si>
  <si>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</si>
  <si>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</si>
  <si>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</si>
  <si>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</si>
  <si>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</si>
  <si>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</si>
  <si>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</si>
  <si>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</si>
  <si>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</si>
  <si>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</si>
  <si>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</si>
  <si>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</si>
  <si>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</si>
  <si>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</si>
  <si>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</si>
  <si>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</si>
  <si>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</si>
  <si>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</si>
  <si>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</si>
  <si>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</si>
  <si>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</si>
  <si>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</si>
  <si>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</si>
  <si>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</si>
  <si>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</si>
  <si>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</si>
  <si>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</si>
  <si>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</si>
  <si>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</si>
  <si>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</si>
  <si>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</si>
  <si>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</si>
  <si>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</si>
  <si>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</si>
  <si>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</si>
  <si>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</si>
  <si>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</si>
  <si>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</si>
  <si>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</si>
  <si>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</si>
  <si>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</si>
  <si>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</si>
  <si>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</si>
  <si>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</si>
  <si>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</si>
  <si>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</si>
  <si>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</si>
  <si>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</si>
  <si>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</si>
  <si>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</si>
  <si>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</si>
  <si>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</si>
  <si>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</si>
  <si>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</si>
  <si>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</si>
  <si>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</si>
  <si>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</si>
  <si>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</si>
  <si>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</si>
  <si>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</si>
  <si>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</si>
  <si>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</si>
  <si>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</si>
  <si>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</si>
  <si>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</si>
  <si>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</si>
  <si>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</si>
  <si>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</si>
  <si>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</si>
  <si>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</si>
  <si>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</si>
  <si>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</si>
  <si>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</si>
  <si>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</si>
  <si>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</si>
  <si>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</si>
  <si>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</si>
  <si>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</si>
  <si>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</si>
  <si>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</si>
  <si>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</si>
  <si>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</si>
  <si>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</si>
  <si>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</si>
  <si>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</si>
  <si>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</si>
  <si>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</si>
  <si>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</si>
  <si>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</si>
  <si>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</si>
  <si>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</si>
  <si>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</si>
  <si>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</si>
  <si>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</si>
  <si>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</si>
  <si>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</si>
  <si>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</si>
  <si>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</si>
  <si>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</si>
  <si>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</si>
  <si>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</si>
  <si>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</si>
  <si>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</si>
  <si>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</si>
  <si>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</si>
  <si>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</si>
  <si>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</si>
  <si>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</si>
  <si>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</si>
  <si>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</si>
  <si>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</si>
  <si>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</si>
  <si>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</si>
  <si>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</si>
  <si>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</si>
  <si>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</si>
  <si>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</si>
  <si>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</si>
  <si>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</si>
  <si>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</si>
  <si>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</si>
  <si>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</si>
  <si>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</si>
  <si>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</si>
  <si>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</si>
  <si>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</si>
  <si>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</si>
  <si>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</si>
  <si>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</si>
  <si>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</si>
  <si>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</si>
  <si>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</si>
  <si>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</si>
  <si>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</si>
  <si>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</si>
  <si>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</si>
  <si>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</si>
  <si>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</si>
  <si>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</si>
  <si>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</si>
  <si>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</si>
  <si>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</si>
  <si>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</si>
  <si>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</si>
  <si>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</si>
  <si>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</si>
  <si>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</si>
  <si>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</si>
  <si>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</si>
  <si>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</si>
  <si>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</si>
  <si>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</si>
  <si>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</si>
  <si>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</si>
  <si>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</si>
  <si>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</si>
  <si>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</si>
  <si>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</si>
  <si>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</si>
  <si>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</si>
  <si>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</si>
  <si>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</si>
  <si>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</si>
  <si>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</si>
  <si>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</si>
  <si>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</si>
  <si>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</si>
  <si>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</si>
  <si>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</si>
  <si>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</si>
  <si>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</si>
  <si>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</si>
  <si>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</si>
  <si>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</si>
  <si>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</si>
  <si>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</si>
  <si>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</si>
  <si>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</si>
  <si>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</si>
  <si>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</si>
  <si>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</si>
  <si>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</si>
  <si>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</si>
  <si>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</si>
  <si>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</si>
  <si>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</si>
  <si>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</si>
  <si>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</si>
  <si>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</si>
  <si>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</si>
  <si>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</si>
  <si>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</si>
  <si>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</si>
  <si>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</si>
  <si>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</si>
  <si>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</si>
  <si>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</si>
  <si>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</si>
  <si>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</si>
  <si>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</si>
  <si>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</si>
  <si>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</si>
  <si>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</si>
  <si>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</si>
  <si>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</si>
  <si>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</si>
  <si>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</si>
  <si>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</si>
  <si>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</si>
  <si>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</si>
  <si>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</si>
  <si>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</si>
  <si>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</si>
  <si>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</si>
  <si>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</si>
  <si>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</si>
  <si>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</si>
  <si>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</si>
  <si>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</si>
  <si>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</si>
  <si>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</si>
  <si>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</si>
  <si>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</si>
  <si>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</si>
  <si>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</si>
  <si>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</si>
  <si>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</si>
  <si>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</si>
  <si>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</si>
  <si>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</si>
  <si>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</si>
  <si>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</si>
  <si>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</si>
  <si>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</si>
  <si>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</si>
  <si>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</si>
  <si>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</si>
  <si>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</si>
  <si>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</si>
  <si>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</si>
  <si>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</si>
  <si>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</si>
  <si>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</si>
  <si>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</si>
  <si>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</si>
  <si>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</si>
  <si>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</si>
  <si>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</si>
  <si>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</si>
  <si>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</si>
  <si>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</si>
  <si>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</si>
  <si>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</si>
  <si>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</si>
  <si>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</si>
  <si>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</si>
  <si>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</si>
  <si>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</si>
  <si>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</si>
  <si>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</si>
  <si>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</si>
  <si>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</si>
  <si>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</si>
  <si>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</si>
  <si>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</si>
  <si>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</si>
  <si>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</si>
  <si>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</si>
  <si>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</si>
  <si>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</si>
  <si>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</si>
  <si>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</si>
  <si>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</si>
  <si>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</si>
  <si>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</si>
  <si>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</si>
  <si>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</si>
  <si>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</si>
  <si>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</si>
  <si>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</si>
  <si>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</si>
  <si>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</si>
  <si>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</si>
  <si>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</si>
  <si>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</si>
  <si>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</si>
  <si>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</si>
  <si>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</si>
  <si>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</si>
  <si>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</si>
  <si>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</si>
  <si>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</si>
  <si>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</si>
  <si>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</si>
  <si>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</si>
  <si>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</si>
  <si>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</si>
  <si>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</si>
  <si>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</si>
  <si>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</si>
  <si>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</si>
  <si>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</si>
  <si>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</si>
  <si>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</si>
  <si>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</si>
  <si>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</si>
  <si>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</si>
  <si>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</si>
  <si>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</si>
  <si>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</si>
  <si>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</si>
  <si>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</si>
  <si>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</si>
  <si>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</si>
  <si>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</si>
  <si>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</si>
  <si>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</si>
  <si>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</si>
  <si>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</si>
  <si>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</si>
  <si>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</si>
  <si>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</si>
  <si>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</si>
  <si>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</si>
  <si>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</si>
  <si>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</si>
  <si>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</si>
  <si>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</si>
  <si>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</si>
  <si>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</si>
  <si>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</si>
  <si>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</si>
  <si>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</si>
  <si>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</si>
  <si>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</si>
  <si>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</si>
  <si>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</si>
  <si>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</si>
  <si>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</si>
  <si>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</si>
  <si>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</si>
  <si>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</si>
  <si>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</si>
  <si>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</si>
  <si>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</si>
  <si>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</si>
  <si>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</si>
  <si>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</si>
  <si>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</si>
  <si>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</si>
  <si>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</si>
  <si>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</si>
  <si>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</si>
  <si>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</si>
  <si>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</si>
  <si>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</si>
  <si>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</si>
  <si>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</si>
  <si>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</si>
  <si>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</si>
  <si>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</si>
  <si>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</si>
  <si>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</si>
  <si>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</si>
  <si>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</si>
  <si>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</si>
  <si>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</si>
  <si>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</si>
  <si>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</si>
  <si>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</si>
  <si>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</si>
  <si>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</si>
  <si>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</si>
  <si>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</si>
  <si>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</si>
  <si>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</si>
  <si>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</si>
  <si>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</si>
  <si>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</si>
  <si>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</si>
  <si>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</si>
  <si>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</si>
  <si>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</si>
  <si>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</si>
  <si>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</si>
  <si>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</si>
  <si>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</si>
  <si>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</si>
  <si>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</si>
  <si>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</si>
  <si>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</si>
  <si>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</si>
  <si>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</si>
  <si>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</si>
  <si>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</si>
  <si>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</si>
  <si>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</si>
  <si>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</si>
  <si>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</si>
  <si>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</si>
  <si>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</si>
  <si>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</si>
  <si>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</si>
  <si>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</si>
  <si>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</si>
  <si>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</si>
  <si>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</si>
  <si>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</si>
  <si>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</si>
  <si>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</si>
  <si>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</si>
  <si>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</si>
  <si>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</si>
  <si>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</si>
  <si>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</si>
  <si>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</si>
  <si>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</si>
  <si>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</si>
  <si>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</si>
  <si>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</si>
  <si>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</si>
  <si>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</si>
  <si>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</si>
  <si>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</si>
  <si>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</si>
  <si>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</si>
  <si>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</si>
  <si>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</si>
  <si>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</si>
  <si>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</si>
  <si>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</si>
  <si>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</si>
  <si>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</si>
  <si>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</si>
  <si>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</si>
  <si>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</si>
  <si>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</si>
  <si>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</si>
  <si>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</si>
  <si>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</si>
  <si>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</si>
  <si>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</si>
  <si>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</si>
  <si>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</si>
  <si>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</si>
  <si>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</si>
  <si>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</si>
  <si>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</si>
  <si>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</si>
  <si>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</si>
  <si>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</si>
  <si>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</si>
  <si>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</si>
  <si>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</si>
  <si>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</si>
  <si>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</si>
  <si>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</si>
  <si>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</si>
  <si>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</si>
  <si>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</si>
  <si>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</si>
  <si>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</si>
  <si>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</si>
  <si>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</si>
  <si>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</si>
  <si>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</si>
  <si>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</si>
  <si>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</si>
  <si>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</si>
  <si>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</si>
  <si>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</si>
  <si>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</si>
  <si>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</si>
  <si>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</si>
  <si>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</si>
  <si>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</si>
  <si>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</si>
  <si>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</si>
  <si>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</si>
  <si>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</si>
  <si>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</si>
  <si>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</si>
  <si>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</si>
  <si>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</si>
  <si>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</si>
  <si>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</si>
  <si>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</si>
  <si>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</si>
  <si>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</si>
  <si>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</si>
  <si>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</si>
  <si>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</si>
  <si>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</si>
  <si>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</si>
  <si>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</si>
  <si>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</si>
  <si>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</si>
  <si>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</si>
  <si>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</si>
  <si>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</si>
  <si>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</si>
  <si>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</si>
  <si>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</si>
  <si>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</si>
  <si>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</si>
  <si>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</si>
  <si>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</si>
  <si>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</si>
  <si>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</si>
  <si>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</si>
  <si>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</si>
  <si>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</si>
  <si>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</si>
  <si>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</si>
  <si>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</si>
  <si>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</si>
  <si>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</si>
  <si>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</si>
  <si>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</si>
  <si>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</si>
  <si>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</si>
  <si>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</si>
  <si>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</si>
  <si>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</si>
  <si>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</si>
  <si>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</si>
  <si>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</si>
  <si>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</si>
  <si>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</si>
  <si>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</si>
  <si>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</si>
  <si>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</si>
  <si>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</si>
  <si>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</si>
  <si>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</si>
  <si>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</si>
  <si>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</si>
  <si>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</si>
  <si>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</si>
  <si>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</si>
  <si>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</si>
  <si>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</si>
  <si>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</si>
  <si>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</si>
  <si>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</si>
  <si>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</si>
  <si>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</si>
  <si>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</si>
  <si>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</si>
  <si>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</si>
  <si>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</si>
  <si>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</si>
  <si>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</si>
  <si>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</si>
  <si>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</si>
  <si>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</si>
  <si>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</si>
  <si>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</si>
  <si>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</si>
  <si>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</si>
  <si>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</si>
  <si>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</si>
  <si>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</si>
  <si>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</si>
  <si>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</si>
  <si>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</si>
  <si>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</si>
  <si>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</si>
  <si>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</si>
  <si>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</si>
  <si>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</si>
  <si>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</si>
  <si>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</si>
  <si>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</si>
  <si>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</si>
  <si>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</si>
  <si>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</si>
  <si>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</si>
  <si>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</si>
  <si>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</si>
  <si>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</si>
  <si>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</si>
  <si>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</si>
  <si>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</si>
  <si>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</si>
  <si>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</si>
  <si>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</si>
  <si>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</si>
  <si>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</si>
  <si>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</si>
  <si>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</si>
  <si>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</si>
  <si>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</si>
  <si>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</si>
  <si>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</si>
  <si>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</si>
  <si>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</si>
  <si>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</si>
  <si>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</si>
  <si>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</si>
  <si>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</si>
  <si>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</si>
  <si>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</si>
  <si>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</si>
  <si>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</si>
  <si>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</si>
  <si>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</si>
  <si>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</si>
  <si>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</si>
  <si>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</si>
  <si>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</si>
  <si>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</si>
  <si>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</si>
  <si>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</si>
  <si>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</si>
  <si>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</si>
  <si>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</si>
  <si>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</si>
  <si>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</si>
  <si>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</si>
  <si>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</si>
  <si>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</si>
  <si>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</si>
  <si>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</si>
  <si>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</si>
  <si>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</si>
  <si>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</si>
  <si>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</si>
  <si>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</si>
  <si>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</si>
  <si>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</si>
  <si>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</si>
  <si>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</si>
  <si>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</si>
  <si>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</si>
  <si>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</si>
  <si>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</si>
  <si>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</si>
  <si>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</si>
  <si>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</si>
  <si>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</si>
  <si>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</si>
  <si>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</si>
  <si>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</si>
  <si>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</si>
  <si>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</si>
  <si>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</si>
  <si>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</si>
  <si>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</si>
  <si>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</si>
  <si>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</si>
  <si>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</si>
  <si>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</si>
  <si>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</si>
  <si>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</si>
  <si>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</si>
  <si>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</si>
  <si>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</si>
  <si>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</si>
  <si>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</si>
  <si>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</si>
  <si>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</si>
  <si>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</si>
  <si>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</si>
  <si>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</si>
  <si>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</si>
  <si>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</si>
  <si>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</si>
  <si>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</si>
  <si>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</si>
  <si>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</si>
  <si>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</si>
  <si>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</si>
  <si>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</si>
  <si>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</si>
  <si>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</si>
  <si>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</si>
  <si>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</si>
  <si>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</si>
  <si>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</si>
  <si>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</si>
  <si>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</si>
  <si>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</si>
  <si>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</si>
  <si>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</si>
  <si>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</si>
  <si>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</si>
  <si>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</si>
  <si>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</si>
  <si>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</si>
  <si>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</si>
  <si>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</si>
  <si>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</si>
  <si>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</si>
  <si>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</si>
  <si>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</si>
  <si>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</si>
  <si>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</si>
  <si>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</si>
  <si>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</si>
  <si>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</si>
  <si>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</si>
  <si>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</si>
  <si>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</si>
  <si>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</si>
  <si>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</si>
  <si>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</si>
  <si>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</si>
  <si>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</si>
  <si>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</si>
  <si>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</si>
  <si>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</si>
  <si>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</si>
  <si>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</si>
  <si>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</si>
  <si>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</si>
  <si>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</si>
  <si>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</si>
  <si>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</si>
  <si>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</si>
  <si>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</si>
  <si>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</si>
  <si>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</si>
  <si>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</si>
  <si>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</si>
  <si>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</si>
  <si>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</si>
  <si>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</si>
  <si>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</si>
  <si>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</si>
  <si>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</si>
  <si>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</si>
  <si>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</si>
  <si>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</si>
  <si>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</si>
  <si>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</si>
  <si>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</si>
  <si>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</si>
  <si>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</si>
  <si>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</si>
  <si>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</si>
  <si>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</si>
  <si>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</si>
  <si>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</si>
  <si>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</si>
  <si>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</si>
  <si>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</si>
  <si>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</si>
  <si>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</si>
  <si>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</si>
  <si>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</si>
  <si>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</si>
  <si>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</si>
  <si>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</si>
  <si>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</si>
  <si>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</si>
  <si>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</si>
  <si>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</si>
  <si>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</si>
  <si>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</si>
  <si>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</si>
  <si>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</si>
  <si>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</si>
  <si>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</si>
  <si>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</si>
  <si>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</si>
  <si>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</si>
  <si>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</si>
  <si>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</si>
  <si>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</si>
  <si>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</si>
  <si>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</si>
  <si>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</si>
  <si>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</si>
  <si>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</si>
  <si>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</si>
  <si>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</si>
  <si>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</si>
  <si>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</si>
  <si>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</si>
  <si>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</si>
  <si>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</si>
  <si>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</si>
  <si>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</si>
  <si>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</si>
  <si>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</si>
  <si>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</si>
  <si>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</si>
  <si>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</si>
  <si>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</si>
  <si>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</si>
  <si>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</si>
  <si>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</si>
  <si>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</si>
  <si>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</si>
  <si>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</si>
  <si>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</si>
  <si>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</si>
  <si>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</si>
  <si>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</si>
  <si>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</si>
  <si>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</si>
  <si>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</si>
  <si>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</si>
  <si>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</si>
  <si>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</si>
  <si>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</si>
  <si>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</si>
  <si>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</si>
  <si>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</si>
  <si>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</si>
  <si>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</si>
  <si>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</si>
  <si>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</si>
  <si>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</si>
  <si>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</si>
  <si>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</si>
  <si>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</si>
  <si>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</si>
  <si>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</si>
  <si>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</si>
  <si>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</si>
  <si>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</si>
  <si>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</si>
  <si>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</si>
  <si>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</si>
  <si>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</si>
  <si>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</si>
  <si>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</si>
  <si>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</si>
  <si>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</si>
  <si>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</si>
  <si>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</si>
  <si>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</si>
  <si>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</si>
  <si>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</si>
  <si>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</si>
  <si>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</si>
  <si>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</si>
  <si>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</si>
  <si>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</si>
  <si>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</si>
  <si>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</si>
  <si>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</si>
  <si>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</si>
  <si>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</si>
  <si>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</si>
  <si>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</si>
  <si>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</si>
  <si>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</si>
  <si>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</si>
  <si>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</si>
  <si>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</si>
  <si>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</si>
  <si>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</si>
  <si>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</si>
  <si>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</si>
  <si>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</si>
  <si>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</si>
  <si>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</si>
  <si>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</si>
  <si>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</si>
  <si>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</si>
  <si>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</si>
  <si>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</si>
  <si>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</si>
  <si>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</si>
  <si>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</si>
  <si>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</si>
  <si>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</si>
  <si>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</si>
  <si>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</si>
  <si>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</si>
  <si>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</si>
  <si>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</si>
  <si>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</si>
  <si>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</si>
  <si>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</si>
  <si>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</si>
  <si>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</si>
  <si>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</si>
  <si>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</si>
  <si>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</si>
  <si>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</si>
  <si>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</si>
  <si>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</si>
  <si>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</si>
  <si>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</si>
  <si>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</si>
  <si>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</si>
  <si>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</si>
  <si>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</si>
  <si>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</si>
  <si>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</si>
  <si>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</si>
  <si>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</si>
  <si>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</si>
  <si>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</si>
  <si>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</si>
  <si>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</si>
  <si>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</si>
  <si>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</si>
  <si>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</si>
  <si>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</si>
  <si>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</si>
  <si>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</si>
  <si>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</si>
  <si>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</si>
  <si>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</si>
  <si>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</si>
  <si>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</si>
  <si>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</si>
  <si>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</si>
  <si>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</si>
  <si>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</si>
  <si>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</si>
  <si>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</si>
  <si>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</si>
  <si>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</si>
  <si>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</si>
  <si>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</si>
  <si>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</si>
  <si>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</si>
  <si>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</si>
  <si>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</si>
  <si>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</si>
  <si>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</si>
  <si>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</si>
  <si>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</si>
  <si>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</si>
  <si>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</si>
  <si>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</si>
  <si>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</si>
  <si>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</si>
  <si>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</si>
  <si>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</si>
  <si>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</si>
  <si>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</si>
  <si>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</si>
  <si>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</si>
  <si>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</si>
  <si>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</si>
  <si>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</si>
  <si>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</si>
  <si>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</si>
  <si>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</si>
  <si>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</si>
  <si>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</si>
  <si>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</si>
  <si>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</si>
  <si>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</si>
  <si>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</si>
  <si>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</si>
  <si>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</si>
  <si>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</si>
  <si>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</si>
  <si>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</si>
  <si>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</si>
  <si>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</si>
  <si>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</si>
  <si>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</si>
  <si>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</si>
  <si>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</si>
  <si>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</si>
  <si>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</si>
  <si>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</si>
  <si>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</si>
  <si>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</si>
  <si>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</si>
  <si>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</si>
  <si>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</si>
  <si>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</si>
  <si>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</si>
  <si>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</si>
  <si>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</si>
  <si>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</si>
  <si>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</si>
  <si>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</si>
  <si>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</si>
  <si>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</si>
  <si>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</si>
  <si>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</si>
  <si>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</si>
  <si>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</si>
  <si>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</si>
  <si>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</si>
  <si>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</si>
  <si>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</si>
  <si>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</si>
  <si>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</si>
  <si>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</si>
  <si>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</si>
  <si>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</si>
  <si>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</si>
  <si>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</si>
  <si>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</si>
  <si>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</si>
  <si>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</si>
  <si>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</si>
  <si>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</si>
  <si>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</si>
  <si>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</si>
  <si>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</si>
  <si>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</si>
  <si>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</si>
  <si>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</si>
  <si>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</si>
  <si>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</si>
  <si>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</si>
  <si>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</si>
  <si>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</si>
  <si>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</si>
  <si>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</si>
  <si>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</si>
  <si>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</si>
  <si>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</si>
  <si>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</si>
  <si>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</si>
  <si>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</si>
  <si>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</si>
  <si>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</si>
  <si>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</si>
  <si>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</si>
  <si>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</si>
  <si>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</si>
  <si>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</si>
  <si>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</si>
  <si>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</si>
  <si>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</si>
  <si>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</si>
  <si>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</si>
  <si>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</si>
  <si>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</si>
  <si>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</si>
  <si>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</si>
  <si>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</si>
  <si>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</si>
  <si>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</si>
  <si>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</si>
  <si>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</si>
  <si>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</si>
  <si>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</si>
  <si>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</si>
  <si>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</si>
  <si>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</si>
  <si>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</si>
  <si>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</si>
  <si>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</si>
  <si>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</si>
  <si>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</si>
  <si>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</si>
  <si>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</si>
  <si>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</si>
  <si>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</si>
  <si>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</si>
  <si>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</si>
  <si>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</si>
  <si>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</si>
  <si>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</si>
  <si>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</si>
  <si>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</si>
  <si>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</si>
  <si>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</si>
  <si>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</si>
  <si>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</si>
  <si>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</si>
  <si>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</si>
  <si>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</si>
  <si>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</si>
  <si>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</si>
  <si>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</si>
  <si>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</si>
  <si>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</si>
  <si>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</si>
  <si>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</si>
  <si>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</si>
  <si>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</si>
  <si>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</si>
  <si>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</si>
  <si>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</si>
  <si>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</si>
  <si>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</si>
  <si>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</si>
  <si>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</si>
  <si>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</si>
  <si>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</si>
  <si>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</si>
  <si>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</si>
  <si>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</si>
  <si>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</si>
  <si>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</si>
  <si>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</si>
  <si>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</si>
  <si>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</si>
  <si>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</si>
  <si>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</si>
  <si>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</si>
  <si>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</si>
  <si>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</si>
  <si>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</si>
  <si>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</si>
  <si>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</si>
  <si>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</si>
  <si>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</si>
  <si>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</si>
  <si>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</si>
  <si>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</si>
  <si>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</si>
  <si>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</si>
  <si>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</si>
  <si>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</si>
  <si>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</si>
  <si>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</si>
  <si>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</si>
  <si>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</si>
  <si>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</si>
  <si>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</si>
  <si>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</si>
  <si>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</si>
  <si>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</si>
  <si>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</si>
  <si>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</si>
  <si>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</si>
  <si>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</si>
  <si>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</si>
  <si>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</si>
  <si>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</si>
  <si>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</si>
  <si>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</si>
  <si>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</si>
  <si>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</si>
  <si>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</si>
  <si>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</si>
  <si>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</si>
  <si>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</si>
  <si>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</si>
  <si>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</si>
  <si>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</si>
  <si>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</si>
  <si>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</si>
  <si>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</si>
  <si>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</si>
  <si>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</si>
  <si>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</si>
  <si>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</si>
  <si>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</si>
  <si>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</si>
  <si>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</si>
  <si>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</si>
  <si>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</si>
  <si>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</si>
  <si>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</si>
  <si>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</si>
  <si>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</si>
  <si>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</si>
  <si>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</si>
  <si>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</si>
  <si>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</si>
  <si>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</si>
  <si>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</si>
  <si>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</si>
  <si>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</si>
  <si>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</si>
  <si>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</si>
  <si>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</si>
  <si>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</si>
  <si>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</si>
  <si>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</si>
  <si>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</si>
  <si>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</si>
  <si>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</si>
  <si>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</si>
  <si>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</si>
  <si>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</si>
  <si>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</si>
  <si>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</si>
  <si>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</si>
  <si>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</si>
  <si>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</si>
  <si>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</si>
  <si>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</si>
  <si>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</si>
  <si>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</si>
  <si>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</si>
  <si>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</si>
  <si>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</si>
  <si>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</si>
  <si>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</si>
  <si>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</si>
  <si>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</si>
  <si>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</si>
  <si>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</si>
  <si>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</si>
  <si>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</si>
  <si>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</si>
  <si>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</si>
  <si>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</si>
  <si>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</si>
  <si>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</si>
  <si>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</si>
  <si>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</si>
  <si>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</si>
  <si>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</si>
  <si>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</si>
  <si>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</si>
  <si>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</si>
  <si>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</si>
  <si>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</si>
  <si>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</si>
  <si>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</si>
  <si>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</si>
  <si>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</si>
  <si>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</si>
  <si>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</si>
  <si>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</si>
  <si>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</si>
  <si>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</si>
  <si>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</si>
  <si>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</si>
  <si>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</si>
  <si>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</si>
  <si>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</si>
  <si>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</si>
  <si>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</si>
  <si>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</si>
  <si>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</si>
  <si>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</si>
  <si>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</si>
  <si>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</si>
  <si>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</si>
  <si>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</si>
  <si>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</si>
  <si>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</si>
  <si>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</si>
  <si>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</si>
  <si>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</si>
  <si>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</si>
  <si>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</si>
  <si>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</si>
  <si>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</si>
  <si>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</si>
  <si>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</si>
  <si>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</si>
  <si>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</si>
  <si>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</si>
  <si>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</si>
  <si>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</si>
  <si>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</si>
  <si>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</si>
  <si>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</si>
  <si>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</si>
  <si>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</si>
  <si>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</si>
  <si>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</si>
  <si>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</si>
  <si>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</si>
  <si>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</si>
  <si>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</si>
  <si>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</si>
  <si>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</si>
  <si>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</si>
  <si>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</si>
  <si>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</si>
  <si>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</si>
  <si>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</si>
  <si>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</si>
  <si>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</si>
  <si>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</si>
  <si>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</si>
  <si>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</si>
  <si>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</si>
  <si>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</si>
  <si>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</si>
  <si>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</si>
  <si>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</si>
  <si>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</si>
  <si>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</si>
  <si>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</si>
  <si>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</si>
  <si>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</si>
  <si>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</si>
  <si>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</si>
  <si>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</si>
  <si>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</si>
  <si>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</si>
  <si>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</si>
  <si>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</si>
  <si>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</si>
  <si>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</si>
  <si>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</si>
  <si>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</si>
  <si>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</si>
  <si>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</si>
  <si>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</si>
  <si>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</si>
  <si>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</si>
  <si>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</si>
  <si>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</si>
  <si>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</si>
  <si>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</si>
  <si>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</si>
  <si>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</si>
  <si>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</si>
  <si>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</si>
  <si>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</si>
  <si>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</si>
  <si>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</si>
  <si>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</si>
  <si>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</si>
  <si>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</si>
  <si>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</si>
  <si>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</si>
  <si>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</si>
  <si>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</si>
  <si>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</si>
  <si>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</si>
  <si>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</si>
  <si>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</si>
  <si>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</si>
  <si>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</si>
  <si>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</si>
  <si>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</si>
  <si>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</si>
  <si>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</si>
  <si>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</si>
  <si>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</si>
  <si>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</si>
  <si>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</si>
  <si>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</si>
  <si>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</si>
  <si>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</si>
  <si>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</si>
  <si>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</si>
  <si>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</si>
  <si>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</si>
  <si>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</si>
  <si>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</si>
  <si>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</si>
  <si>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</si>
  <si>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</si>
  <si>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</si>
  <si>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</si>
  <si>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</si>
  <si>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</si>
  <si>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</si>
  <si>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</si>
  <si>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</si>
  <si>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</si>
  <si>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</si>
  <si>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</si>
  <si>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</si>
  <si>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</si>
  <si>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</si>
  <si>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</si>
  <si>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</si>
  <si>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</si>
  <si>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</si>
  <si>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</si>
  <si>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</si>
  <si>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</si>
  <si>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</si>
  <si>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</si>
  <si>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</si>
  <si>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</si>
  <si>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</si>
  <si>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</si>
  <si>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</si>
  <si>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</si>
  <si>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</si>
  <si>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</si>
  <si>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</si>
  <si>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</si>
  <si>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</si>
  <si>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</si>
  <si>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</si>
  <si>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</si>
  <si>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</si>
  <si>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</si>
  <si>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</si>
  <si>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</si>
  <si>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</si>
  <si>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</si>
  <si>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</si>
  <si>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</si>
  <si>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</si>
  <si>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</si>
  <si>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</si>
  <si>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</si>
  <si>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</si>
  <si>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</si>
  <si>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</si>
  <si>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</si>
  <si>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</si>
  <si>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</si>
  <si>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</si>
  <si>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</si>
  <si>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</si>
  <si>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</si>
  <si>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</si>
  <si>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</si>
  <si>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</si>
  <si>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</si>
  <si>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</si>
  <si>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</si>
  <si>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</si>
  <si>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</si>
  <si>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</si>
  <si>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</si>
  <si>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</si>
  <si>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</si>
  <si>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</si>
  <si>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</si>
  <si>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</si>
  <si>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</si>
  <si>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</si>
  <si>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</si>
  <si>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</si>
  <si>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</si>
  <si>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</si>
  <si>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</si>
  <si>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</si>
  <si>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</si>
  <si>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</si>
  <si>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</si>
  <si>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</si>
  <si>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</si>
  <si>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</si>
  <si>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</si>
  <si>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</si>
  <si>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</si>
  <si>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</si>
  <si>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</si>
  <si>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</si>
  <si>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</si>
  <si>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</si>
  <si>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</si>
  <si>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</si>
  <si>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</si>
  <si>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</si>
  <si>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</si>
  <si>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</si>
  <si>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</si>
  <si>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</si>
  <si>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</si>
  <si>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</si>
  <si>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</si>
  <si>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</si>
  <si>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</si>
  <si>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</si>
  <si>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</si>
  <si>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</si>
  <si>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</si>
  <si>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</si>
  <si>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</si>
  <si>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</si>
  <si>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</si>
  <si>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</si>
  <si>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</si>
  <si>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</si>
  <si>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</si>
  <si>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</si>
  <si>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</si>
  <si>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</si>
  <si>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</si>
  <si>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</si>
  <si>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</si>
  <si>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</si>
  <si>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</si>
  <si>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</si>
  <si>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</si>
  <si>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</si>
  <si>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</si>
  <si>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</si>
  <si>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</si>
  <si>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</si>
  <si>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</si>
  <si>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</si>
  <si>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</si>
  <si>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</si>
  <si>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</si>
  <si>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</si>
  <si>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</si>
  <si>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</si>
  <si>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</si>
  <si>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</si>
  <si>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</si>
  <si>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</si>
  <si>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</si>
  <si>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</si>
  <si>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</si>
  <si>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</si>
  <si>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</si>
  <si>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</si>
  <si>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</si>
  <si>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</si>
  <si>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</si>
  <si>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</si>
  <si>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</si>
  <si>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</si>
  <si>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</si>
  <si>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</si>
  <si>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</si>
  <si>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</si>
  <si>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</si>
  <si>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</si>
  <si>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</si>
  <si>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</si>
  <si>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</si>
  <si>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</si>
  <si>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</si>
  <si>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</si>
  <si>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</si>
  <si>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</si>
  <si>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</si>
  <si>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</si>
  <si>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</si>
  <si>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</si>
  <si>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</si>
  <si>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</si>
  <si>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</si>
  <si>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</si>
  <si>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</si>
  <si>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</si>
  <si>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</si>
  <si>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</si>
  <si>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</si>
  <si>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</si>
  <si>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</si>
  <si>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</si>
  <si>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</si>
  <si>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</si>
  <si>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</si>
  <si>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</si>
  <si>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</si>
  <si>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</si>
  <si>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</si>
  <si>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</si>
  <si>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</si>
  <si>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</si>
  <si>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</si>
  <si>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</si>
  <si>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</si>
  <si>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</si>
  <si>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</si>
  <si>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</si>
  <si>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</si>
  <si>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</si>
  <si>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</si>
  <si>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</si>
  <si>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</si>
  <si>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</si>
  <si>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</si>
  <si>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</si>
  <si>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</si>
  <si>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</si>
  <si>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</si>
  <si>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</si>
  <si>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</si>
  <si>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</si>
  <si>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</si>
  <si>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</si>
  <si>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</si>
  <si>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</si>
  <si>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</si>
  <si>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</si>
  <si>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</si>
  <si>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</si>
  <si>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</si>
  <si>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</si>
  <si>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</si>
  <si>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</si>
  <si>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</si>
  <si>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</si>
  <si>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</si>
  <si>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</si>
  <si>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</si>
  <si>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</si>
  <si>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</si>
  <si>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</si>
  <si>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</si>
  <si>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</si>
  <si>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</si>
  <si>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</si>
  <si>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</si>
  <si>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</si>
  <si>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</si>
  <si>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</si>
  <si>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</si>
  <si>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</si>
  <si>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</si>
  <si>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</si>
  <si>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</si>
  <si>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</si>
  <si>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</si>
  <si>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</si>
  <si>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</si>
  <si>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</si>
  <si>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</si>
  <si>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</si>
  <si>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</si>
  <si>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</si>
  <si>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</si>
  <si>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</si>
  <si>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</si>
  <si>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</si>
  <si>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</si>
  <si>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</si>
  <si>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</si>
  <si>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</si>
  <si>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</si>
  <si>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</si>
  <si>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</si>
  <si>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</si>
  <si>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</si>
  <si>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</si>
  <si>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</si>
  <si>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</si>
  <si>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</si>
  <si>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</si>
  <si>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</si>
  <si>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</si>
  <si>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</si>
  <si>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</si>
  <si>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</si>
  <si>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</si>
  <si>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</si>
  <si>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</si>
  <si>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</si>
  <si>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</si>
  <si>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</si>
  <si>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</si>
  <si>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</si>
  <si>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</si>
  <si>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</si>
  <si>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</si>
  <si>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</si>
  <si>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</si>
  <si>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</si>
  <si>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</si>
  <si>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</si>
  <si>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</si>
  <si>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</si>
  <si>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</si>
  <si>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</si>
  <si>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</si>
  <si>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</si>
  <si>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</si>
  <si>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</si>
  <si>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</si>
  <si>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</si>
  <si>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</si>
  <si>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</si>
  <si>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</si>
  <si>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</si>
  <si>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</si>
  <si>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</si>
  <si>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</si>
  <si>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</si>
  <si>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</si>
  <si>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</si>
  <si>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</si>
  <si>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</si>
  <si>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</si>
  <si>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</si>
  <si>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</si>
  <si>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</si>
  <si>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</si>
  <si>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</si>
  <si>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</si>
  <si>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</si>
  <si>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</si>
  <si>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</si>
  <si>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</si>
  <si>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</si>
  <si>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</si>
  <si>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</si>
  <si>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</si>
  <si>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</si>
  <si>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</si>
  <si>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</si>
  <si>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</si>
  <si>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</si>
  <si>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</si>
  <si>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</si>
  <si>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</si>
  <si>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</si>
  <si>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</si>
  <si>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</si>
  <si>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</si>
  <si>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</si>
  <si>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</si>
  <si>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</si>
  <si>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</si>
  <si>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</si>
  <si>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</si>
  <si>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</si>
  <si>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</si>
  <si>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</si>
  <si>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</si>
  <si>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</si>
  <si>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</si>
  <si>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</si>
  <si>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</si>
  <si>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</si>
  <si>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</si>
  <si>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</si>
  <si>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</si>
  <si>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</si>
  <si>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</si>
  <si>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</si>
  <si>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</si>
  <si>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</si>
  <si>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</si>
  <si>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</si>
  <si>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</si>
  <si>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</si>
  <si>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</si>
  <si>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</si>
  <si>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</si>
  <si>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</si>
  <si>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</si>
  <si>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</si>
  <si>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</si>
  <si>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</si>
  <si>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</si>
  <si>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</si>
  <si>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</si>
  <si>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</si>
  <si>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</si>
  <si>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</si>
  <si>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</si>
  <si>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</si>
  <si>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</si>
  <si>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</si>
  <si>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</si>
  <si>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</si>
  <si>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</si>
  <si>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</si>
  <si>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</si>
  <si>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</si>
  <si>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</si>
  <si>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</si>
  <si>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</si>
  <si>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</si>
  <si>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</si>
  <si>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</si>
  <si>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</si>
  <si>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</si>
  <si>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</si>
  <si>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</si>
  <si>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</si>
  <si>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</si>
  <si>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</si>
  <si>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</si>
  <si>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</si>
  <si>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</si>
  <si>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</si>
  <si>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</si>
  <si>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</si>
  <si>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</si>
  <si>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</si>
  <si>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</si>
  <si>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</si>
  <si>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</si>
  <si>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</si>
  <si>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</si>
  <si>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</si>
  <si>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</si>
  <si>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</si>
  <si>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</si>
  <si>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</si>
  <si>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</si>
  <si>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</si>
  <si>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</si>
  <si>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</si>
  <si>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</si>
  <si>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</si>
  <si>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</si>
  <si>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</si>
  <si>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</si>
  <si>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</si>
  <si>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</si>
  <si>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</si>
  <si>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</si>
  <si>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</si>
  <si>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</si>
  <si>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</si>
  <si>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</si>
  <si>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</si>
  <si>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</si>
  <si>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</si>
  <si>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</si>
  <si>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</si>
  <si>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</si>
  <si>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</si>
  <si>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</si>
  <si>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</si>
  <si>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</si>
  <si>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</si>
  <si>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</si>
  <si>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</si>
  <si>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</si>
  <si>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</si>
  <si>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</si>
  <si>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</si>
  <si>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</si>
  <si>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</si>
  <si>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</si>
  <si>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</si>
  <si>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</si>
  <si>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</si>
  <si>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</si>
  <si>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</si>
  <si>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</si>
  <si>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</si>
  <si>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</si>
  <si>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</si>
  <si>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</si>
  <si>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</si>
  <si>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</si>
  <si>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</si>
  <si>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</si>
  <si>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</si>
  <si>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</si>
  <si>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</si>
  <si>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</si>
  <si>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</si>
  <si>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</si>
  <si>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</si>
  <si>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</si>
  <si>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</si>
  <si>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</si>
  <si>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</si>
  <si>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</si>
  <si>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</si>
  <si>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</si>
  <si>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</si>
  <si>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</si>
  <si>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</si>
  <si>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</si>
  <si>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</si>
  <si>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</si>
  <si>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</si>
  <si>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</si>
  <si>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</si>
  <si>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</si>
  <si>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</si>
  <si>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</si>
  <si>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</si>
  <si>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</si>
  <si>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</si>
  <si>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</si>
  <si>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</si>
  <si>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</si>
  <si>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</si>
  <si>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</si>
  <si>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</si>
  <si>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</si>
  <si>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</si>
  <si>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</si>
  <si>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</si>
  <si>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</si>
  <si>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</si>
  <si>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</si>
  <si>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</si>
  <si>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</si>
  <si>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</si>
  <si>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</si>
  <si>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</si>
  <si>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</si>
  <si>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</si>
  <si>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</si>
  <si>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</si>
  <si>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</si>
  <si>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</si>
  <si>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</si>
  <si>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</si>
  <si>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</si>
  <si>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</si>
  <si>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</si>
  <si>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</si>
  <si>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</si>
  <si>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</si>
  <si>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</si>
  <si>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</si>
  <si>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</si>
  <si>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</si>
  <si>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</si>
  <si>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</si>
  <si>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</si>
  <si>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</si>
  <si>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</si>
  <si>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</si>
  <si>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</si>
  <si>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</si>
  <si>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</si>
  <si>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</si>
  <si>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</si>
  <si>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</si>
  <si>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</si>
  <si>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</si>
  <si>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</si>
  <si>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</si>
  <si>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</si>
  <si>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</si>
  <si>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</si>
  <si>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</si>
  <si>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</si>
  <si>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</si>
  <si>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</si>
  <si>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</si>
  <si>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</si>
  <si>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</si>
  <si>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</si>
  <si>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</si>
  <si>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</si>
  <si>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</si>
  <si>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</si>
  <si>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</si>
  <si>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</si>
  <si>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</si>
  <si>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</si>
  <si>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</si>
  <si>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</si>
  <si>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</si>
  <si>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</si>
  <si>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</si>
  <si>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</si>
  <si>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</si>
  <si>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</si>
  <si>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</si>
  <si>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</si>
  <si>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</si>
  <si>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</si>
  <si>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</si>
  <si>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</si>
  <si>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</si>
  <si>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</si>
  <si>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</si>
  <si>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</si>
  <si>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</si>
  <si>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</si>
  <si>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</si>
  <si>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</si>
  <si>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</si>
  <si>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</si>
  <si>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</si>
  <si>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</si>
  <si>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</si>
  <si>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</si>
  <si>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</si>
  <si>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</si>
  <si>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</si>
  <si>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</si>
  <si>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</si>
  <si>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</si>
  <si>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</si>
  <si>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</si>
  <si>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</si>
  <si>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</si>
  <si>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</si>
  <si>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</si>
  <si>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</si>
  <si>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</si>
  <si>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</si>
  <si>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</si>
  <si>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</si>
  <si>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</si>
  <si>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</si>
  <si>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</si>
  <si>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</si>
  <si>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</si>
  <si>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</si>
  <si>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</si>
  <si>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</si>
  <si>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</si>
  <si>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</si>
  <si>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</si>
  <si>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</si>
  <si>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</si>
  <si>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</si>
  <si>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</si>
  <si>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</si>
  <si>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</si>
  <si>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</si>
  <si>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</si>
  <si>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</si>
  <si>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</si>
  <si>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</si>
  <si>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</si>
  <si>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</si>
  <si>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</si>
  <si>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</si>
  <si>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</si>
  <si>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</si>
  <si>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</si>
  <si>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</si>
  <si>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</si>
  <si>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</si>
  <si>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</si>
  <si>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</si>
  <si>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</si>
  <si>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</si>
  <si>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</si>
  <si>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</si>
  <si>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</si>
  <si>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</si>
  <si>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</si>
  <si>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</si>
  <si>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</si>
  <si>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</si>
  <si>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</si>
  <si>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</si>
  <si>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</si>
  <si>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</si>
  <si>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</si>
  <si>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</si>
  <si>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</si>
  <si>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</si>
  <si>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</si>
  <si>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</si>
  <si>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</si>
  <si>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</si>
  <si>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</si>
  <si>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</si>
  <si>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</si>
  <si>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</si>
  <si>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</si>
  <si>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</si>
  <si>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</si>
  <si>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</si>
  <si>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</si>
  <si>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</si>
  <si>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</si>
  <si>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</si>
  <si>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</si>
  <si>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</si>
  <si>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</si>
  <si>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</si>
  <si>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</si>
  <si>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</si>
  <si>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</si>
  <si>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</si>
  <si>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</si>
  <si>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</si>
  <si>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</si>
  <si>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</si>
  <si>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</si>
  <si>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</si>
  <si>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</si>
  <si>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</si>
  <si>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</si>
  <si>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</si>
  <si>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</si>
  <si>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</si>
  <si>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</si>
  <si>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</si>
  <si>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</si>
  <si>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</si>
  <si>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</si>
  <si>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</si>
  <si>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</si>
  <si>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</si>
  <si>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</si>
  <si>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</si>
  <si>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</si>
  <si>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</si>
  <si>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</si>
  <si>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</si>
  <si>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</si>
  <si>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</si>
  <si>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</si>
  <si>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</si>
  <si>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</si>
  <si>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</si>
  <si>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</si>
  <si>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</si>
  <si>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</si>
  <si>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</si>
  <si>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</si>
  <si>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</si>
  <si>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</si>
  <si>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</si>
  <si>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</si>
  <si>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</si>
  <si>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</si>
  <si>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</si>
  <si>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</si>
  <si>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</si>
  <si>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</si>
  <si>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</si>
  <si>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</si>
  <si>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</si>
  <si>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</si>
  <si>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</si>
  <si>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</si>
  <si>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</si>
  <si>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</si>
  <si>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</si>
  <si>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</si>
  <si>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</si>
  <si>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</si>
  <si>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</si>
  <si>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</si>
  <si>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</si>
  <si>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</si>
  <si>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</si>
  <si>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</si>
  <si>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</si>
  <si>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</si>
  <si>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</si>
  <si>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</si>
  <si>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</si>
  <si>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</si>
  <si>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</si>
  <si>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</si>
  <si>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</si>
  <si>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</si>
  <si>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</si>
  <si>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</si>
  <si>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</si>
  <si>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</si>
  <si>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</si>
  <si>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</si>
  <si>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</si>
  <si>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</si>
  <si>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</si>
  <si>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</si>
  <si>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</si>
  <si>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</si>
  <si>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</si>
  <si>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</si>
  <si>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</si>
  <si>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</si>
  <si>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</si>
  <si>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</si>
  <si>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</si>
  <si>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</si>
  <si>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</si>
  <si>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</si>
  <si>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</si>
  <si>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</si>
  <si>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</si>
  <si>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</si>
  <si>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</si>
  <si>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</si>
  <si>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</si>
  <si>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</si>
  <si>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</si>
  <si>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</si>
  <si>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</si>
  <si>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</si>
  <si>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</si>
  <si>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</si>
  <si>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</si>
  <si>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</si>
  <si>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</si>
  <si>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</si>
  <si>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</si>
  <si>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</si>
  <si>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</si>
  <si>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</si>
  <si>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</si>
  <si>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</si>
  <si>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</si>
  <si>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</si>
  <si>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</si>
  <si>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</si>
  <si>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</si>
  <si>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</si>
  <si>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</si>
  <si>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</si>
  <si>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</si>
  <si>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</si>
  <si>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</si>
  <si>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</si>
  <si>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</si>
  <si>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</si>
  <si>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</si>
  <si>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</si>
  <si>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</si>
  <si>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</si>
  <si>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</si>
  <si>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</si>
  <si>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</si>
  <si>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</si>
  <si>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</si>
  <si>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</si>
  <si>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</si>
  <si>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</si>
  <si>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</si>
  <si>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</si>
  <si>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</si>
  <si>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</si>
  <si>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</si>
  <si>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</si>
  <si>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</si>
  <si>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</si>
  <si>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</si>
  <si>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</si>
  <si>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</si>
  <si>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</si>
  <si>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</si>
  <si>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</si>
  <si>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</si>
  <si>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</si>
  <si>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</si>
  <si>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</si>
  <si>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</si>
  <si>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</si>
  <si>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</si>
  <si>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</si>
  <si>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</si>
  <si>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</si>
  <si>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</si>
  <si>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</si>
  <si>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</si>
  <si>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</si>
  <si>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</si>
  <si>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</si>
  <si>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</si>
  <si>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</si>
  <si>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</si>
  <si>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</si>
  <si>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</si>
  <si>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</si>
  <si>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</si>
  <si>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</si>
  <si>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</si>
  <si>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</si>
  <si>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</si>
  <si>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</si>
  <si>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</si>
  <si>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</si>
  <si>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</si>
  <si>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</si>
  <si>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</si>
  <si>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</si>
  <si>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</si>
  <si>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</si>
  <si>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</si>
  <si>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</si>
  <si>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</si>
  <si>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</si>
  <si>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</si>
  <si>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</si>
  <si>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</si>
  <si>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</si>
  <si>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</si>
  <si>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</si>
  <si>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</si>
  <si>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</si>
  <si>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</si>
  <si>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</si>
  <si>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</si>
  <si>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</si>
  <si>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</si>
  <si>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</si>
  <si>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</si>
  <si>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</si>
  <si>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</si>
  <si>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</si>
  <si>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</si>
  <si>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</si>
  <si>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</si>
  <si>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</si>
  <si>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</si>
  <si>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</si>
  <si>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</si>
  <si>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</si>
  <si>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</si>
  <si>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</si>
  <si>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</si>
  <si>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</si>
  <si>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</si>
  <si>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</si>
  <si>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</si>
  <si>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</si>
  <si>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</si>
  <si>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</si>
  <si>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</si>
  <si>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</si>
  <si>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</si>
  <si>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</si>
  <si>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</si>
  <si>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</si>
  <si>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</si>
  <si>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</si>
  <si>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</si>
  <si>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</si>
  <si>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</si>
  <si>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</si>
  <si>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</si>
  <si>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</si>
  <si>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</si>
  <si>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</si>
  <si>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</si>
  <si>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</si>
  <si>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</si>
  <si>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</si>
  <si>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</si>
  <si>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</si>
  <si>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</si>
  <si>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</si>
  <si>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</si>
  <si>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</si>
  <si>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</si>
  <si>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</si>
  <si>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</si>
  <si>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</si>
  <si>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</si>
  <si>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</si>
  <si>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</si>
  <si>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</si>
  <si>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</si>
  <si>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</si>
  <si>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</si>
  <si>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</si>
  <si>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</si>
  <si>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</si>
  <si>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</si>
  <si>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</si>
  <si>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</si>
  <si>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</si>
  <si>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</si>
  <si>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</si>
  <si>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</si>
  <si>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</si>
  <si>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</si>
  <si>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</si>
  <si>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</si>
  <si>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</si>
  <si>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</si>
  <si>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</si>
  <si>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</si>
  <si>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</si>
  <si>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</si>
  <si>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</si>
  <si>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</si>
  <si>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</si>
  <si>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</si>
  <si>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</si>
  <si>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</si>
  <si>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</si>
  <si>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</si>
  <si>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</si>
  <si>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</si>
  <si>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</si>
  <si>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</si>
  <si>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</si>
  <si>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</si>
  <si>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</si>
  <si>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</si>
  <si>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</si>
  <si>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</si>
  <si>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</si>
  <si>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</si>
  <si>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</si>
  <si>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</si>
  <si>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</si>
  <si>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</si>
  <si>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</si>
  <si>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</si>
  <si>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</si>
  <si>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</si>
  <si>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</si>
  <si>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</si>
  <si>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</si>
  <si>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</si>
  <si>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</si>
  <si>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</si>
  <si>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</si>
  <si>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</si>
  <si>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</si>
  <si>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</si>
  <si>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</si>
  <si>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</si>
  <si>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</si>
  <si>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</si>
  <si>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</si>
  <si>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</si>
  <si>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</si>
  <si>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</si>
  <si>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</si>
  <si>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</si>
  <si>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</si>
  <si>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</si>
  <si>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</si>
  <si>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</si>
  <si>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</si>
  <si>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</si>
  <si>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</si>
  <si>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</si>
  <si>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</si>
  <si>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</si>
  <si>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</si>
  <si>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</si>
  <si>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</si>
  <si>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</si>
  <si>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</si>
  <si>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</si>
  <si>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</si>
  <si>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</si>
  <si>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</si>
  <si>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</si>
  <si>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</si>
  <si>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</si>
  <si>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</si>
  <si>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</si>
  <si>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</si>
  <si>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</si>
  <si>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</si>
  <si>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</si>
  <si>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</si>
  <si>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</si>
  <si>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</si>
  <si>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</si>
  <si>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</si>
  <si>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</si>
  <si>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</si>
  <si>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</si>
  <si>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</si>
  <si>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</si>
  <si>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</si>
  <si>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</si>
  <si>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</si>
  <si>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</si>
  <si>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</si>
  <si>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</si>
  <si>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</si>
  <si>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</si>
  <si>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</si>
  <si>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</si>
  <si>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</si>
  <si>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</si>
  <si>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</si>
  <si>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</si>
  <si>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</si>
  <si>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</si>
  <si>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</si>
  <si>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</si>
  <si>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</si>
  <si>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</si>
  <si>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</si>
  <si>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</si>
  <si>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</si>
  <si>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</si>
  <si>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</si>
  <si>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</si>
  <si>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</si>
  <si>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</si>
  <si>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</si>
  <si>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</si>
  <si>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</si>
  <si>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</si>
  <si>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</si>
  <si>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</si>
  <si>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</si>
  <si>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</si>
  <si>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</si>
  <si>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</si>
  <si>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</si>
  <si>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</si>
  <si>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</si>
  <si>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</si>
  <si>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</si>
  <si>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</si>
  <si>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</si>
  <si>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</si>
  <si>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</si>
  <si>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</si>
  <si>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</si>
  <si>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</si>
  <si>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</si>
  <si>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</si>
  <si>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</si>
  <si>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</si>
  <si>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</si>
  <si>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</si>
  <si>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</si>
  <si>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</si>
  <si>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</si>
  <si>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</si>
  <si>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</si>
  <si>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</si>
  <si>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</si>
  <si>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</si>
  <si>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</si>
  <si>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</si>
  <si>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</si>
  <si>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</si>
  <si>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</si>
  <si>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</si>
  <si>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</si>
  <si>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</si>
  <si>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</si>
  <si>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</si>
  <si>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</si>
  <si>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</si>
  <si>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</si>
  <si>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</si>
  <si>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</si>
  <si>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</si>
  <si>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</si>
  <si>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</si>
  <si>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</si>
  <si>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</si>
  <si>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</si>
  <si>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</si>
  <si>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</si>
  <si>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</si>
  <si>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</si>
  <si>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</si>
  <si>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</si>
  <si>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</si>
  <si>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</si>
  <si>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</si>
  <si>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</si>
  <si>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</si>
  <si>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</si>
  <si>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</si>
  <si>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</si>
  <si>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</si>
  <si>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</si>
  <si>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</si>
  <si>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</si>
  <si>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</si>
  <si>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</si>
  <si>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</si>
  <si>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</si>
  <si>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</si>
  <si>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</si>
  <si>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</si>
  <si>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</si>
  <si>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</si>
  <si>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</si>
  <si>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</si>
  <si>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</si>
  <si>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</si>
  <si>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</si>
  <si>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</si>
  <si>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</si>
  <si>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</si>
  <si>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</si>
  <si>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</si>
  <si>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</si>
  <si>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</si>
  <si>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</si>
  <si>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</si>
  <si>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</si>
  <si>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</si>
  <si>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</si>
  <si>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</si>
  <si>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</si>
  <si>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</si>
  <si>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</si>
  <si>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</si>
  <si>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</si>
  <si>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</si>
  <si>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</si>
  <si>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</si>
  <si>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</si>
  <si>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</si>
  <si>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</si>
  <si>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</si>
  <si>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</si>
  <si>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</si>
  <si>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</si>
  <si>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</si>
  <si>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</si>
  <si>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</si>
  <si>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</si>
  <si>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</si>
  <si>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</si>
  <si>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</si>
  <si>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</si>
  <si>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</si>
  <si>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</si>
  <si>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</si>
  <si>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</si>
  <si>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</si>
  <si>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</si>
  <si>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</si>
  <si>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</si>
  <si>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</si>
  <si>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</si>
  <si>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</si>
  <si>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</si>
  <si>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</si>
  <si>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</si>
  <si>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</si>
  <si>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</si>
  <si>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</si>
  <si>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</si>
  <si>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</si>
  <si>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</si>
  <si>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</si>
  <si>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</si>
  <si>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</si>
  <si>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</si>
  <si>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</si>
  <si>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</si>
  <si>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</si>
  <si>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</si>
  <si>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</si>
  <si>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</si>
  <si>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</si>
  <si>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</si>
  <si>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</si>
  <si>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</si>
  <si>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</si>
  <si>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</si>
  <si>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</si>
  <si>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</si>
  <si>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</si>
  <si>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</si>
  <si>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</si>
  <si>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</si>
  <si>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</si>
  <si>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</si>
  <si>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</si>
  <si>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</si>
  <si>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</si>
  <si>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</si>
  <si>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</si>
  <si>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</si>
  <si>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</si>
  <si>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</si>
  <si>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</si>
  <si>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</si>
  <si>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</si>
  <si>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</si>
  <si>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</si>
  <si>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</si>
  <si>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</si>
  <si>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</si>
  <si>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</si>
  <si>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</si>
  <si>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</si>
  <si>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</si>
  <si>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</si>
  <si>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</si>
  <si>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</si>
  <si>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</si>
  <si>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</si>
  <si>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</si>
  <si>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</si>
  <si>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</si>
  <si>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</si>
  <si>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</si>
  <si>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</si>
  <si>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</si>
  <si>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</si>
  <si>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</si>
  <si>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</si>
  <si>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</si>
  <si>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</si>
  <si>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</si>
  <si>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</si>
  <si>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</si>
  <si>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</si>
  <si>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</si>
  <si>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</si>
  <si>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</si>
  <si>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</si>
  <si>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</si>
  <si>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</si>
  <si>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</si>
  <si>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</si>
  <si>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</si>
  <si>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</si>
  <si>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</si>
  <si>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</si>
  <si>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</si>
  <si>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</si>
  <si>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</si>
  <si>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</si>
  <si>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</si>
  <si>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</si>
  <si>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</si>
  <si>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</si>
  <si>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</si>
  <si>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</si>
  <si>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</si>
  <si>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</si>
  <si>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</si>
  <si>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</si>
  <si>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</si>
  <si>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</si>
  <si>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</si>
  <si>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</si>
  <si>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</si>
  <si>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</si>
  <si>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</si>
  <si>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</si>
  <si>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</si>
  <si>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</si>
  <si>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</si>
  <si>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</si>
  <si>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</si>
  <si>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</si>
  <si>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</si>
  <si>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</si>
  <si>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</si>
  <si>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</si>
  <si>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</si>
  <si>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</si>
  <si>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</si>
  <si>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</si>
  <si>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</si>
  <si>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</si>
  <si>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</si>
  <si>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</si>
  <si>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</si>
  <si>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</si>
  <si>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</si>
  <si>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</si>
  <si>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</si>
  <si>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</si>
  <si>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</si>
  <si>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</si>
  <si>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</si>
  <si>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</si>
  <si>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</si>
  <si>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</si>
  <si>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</si>
  <si>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</si>
  <si>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</si>
  <si>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</si>
  <si>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</si>
  <si>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</si>
  <si>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</si>
  <si>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</si>
  <si>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</si>
  <si>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</si>
  <si>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</si>
  <si>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</si>
  <si>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</si>
  <si>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</si>
  <si>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</si>
  <si>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</si>
  <si>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</si>
  <si>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</si>
  <si>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</si>
  <si>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</si>
  <si>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</si>
  <si>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</si>
  <si>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</si>
  <si>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</si>
  <si>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</si>
  <si>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</si>
  <si>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</si>
  <si>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</si>
  <si>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</si>
  <si>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</si>
  <si>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</si>
  <si>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</si>
  <si>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</si>
  <si>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</si>
  <si>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</si>
  <si>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</si>
  <si>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</si>
  <si>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</si>
  <si>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</si>
  <si>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</si>
  <si>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</si>
  <si>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</si>
  <si>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</si>
  <si>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</si>
  <si>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</si>
  <si>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</si>
  <si>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</si>
  <si>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</si>
  <si>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</si>
  <si>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</si>
  <si>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</si>
  <si>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</si>
  <si>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</si>
  <si>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</si>
  <si>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</si>
  <si>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</si>
  <si>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</si>
  <si>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</si>
  <si>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</si>
  <si>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</si>
  <si>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</si>
  <si>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</si>
  <si>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</si>
  <si>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</si>
  <si>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</si>
  <si>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</si>
  <si>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</si>
  <si>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</si>
  <si>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</si>
  <si>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</si>
  <si>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</si>
  <si>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</si>
  <si>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</si>
  <si>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</si>
  <si>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</si>
  <si>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</si>
  <si>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</si>
  <si>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</si>
  <si>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</si>
  <si>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</si>
  <si>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</si>
  <si>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</si>
  <si>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</si>
  <si>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</si>
  <si>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</si>
  <si>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</si>
  <si>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</si>
  <si>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</si>
  <si>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</si>
  <si>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</si>
  <si>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</si>
  <si>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</si>
  <si>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</si>
  <si>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</si>
  <si>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</si>
  <si>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</si>
  <si>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</si>
  <si>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</si>
  <si>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</si>
  <si>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</si>
  <si>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</si>
  <si>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</si>
  <si>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</si>
  <si>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</si>
  <si>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</si>
  <si>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</si>
  <si>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</si>
  <si>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</si>
  <si>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</si>
  <si>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</si>
  <si>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</si>
  <si>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</si>
  <si>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</si>
  <si>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</si>
  <si>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</si>
  <si>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</si>
  <si>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</si>
  <si>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</si>
  <si>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</si>
  <si>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</si>
  <si>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</si>
  <si>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</si>
  <si>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</si>
  <si>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</si>
  <si>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</si>
  <si>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</si>
  <si>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</si>
  <si>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</si>
  <si>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</si>
  <si>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</si>
  <si>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</si>
  <si>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</si>
  <si>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</si>
  <si>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</si>
  <si>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</si>
  <si>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</si>
  <si>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</si>
  <si>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</si>
  <si>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</si>
  <si>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</si>
  <si>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</si>
  <si>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</si>
  <si>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</si>
  <si>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</si>
  <si>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</si>
  <si>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</si>
  <si>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</si>
  <si>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</si>
  <si>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</si>
  <si>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</si>
  <si>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</si>
  <si>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</si>
  <si>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</si>
  <si>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</si>
  <si>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</si>
  <si>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</si>
  <si>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</si>
  <si>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</si>
  <si>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</si>
  <si>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</si>
  <si>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</si>
  <si>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</si>
  <si>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</si>
  <si>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</si>
  <si>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</si>
  <si>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</si>
  <si>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</si>
  <si>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</si>
  <si>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</si>
  <si>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</si>
  <si>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</si>
  <si>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</si>
  <si>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</si>
  <si>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</si>
  <si>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</si>
  <si>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</si>
  <si>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</si>
  <si>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</si>
  <si>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</si>
  <si>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</si>
  <si>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</si>
  <si>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</si>
  <si>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</si>
  <si>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</si>
  <si>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</si>
  <si>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</si>
  <si>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</si>
  <si>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</si>
  <si>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</si>
  <si>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</si>
  <si>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</si>
  <si>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</si>
  <si>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</si>
  <si>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</si>
  <si>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</si>
  <si>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</si>
  <si>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</si>
  <si>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</si>
  <si>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</si>
  <si>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</si>
  <si>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</si>
  <si>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</si>
  <si>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</si>
  <si>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</si>
  <si>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</si>
  <si>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</si>
  <si>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</si>
  <si>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</si>
  <si>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</si>
  <si>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</si>
  <si>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</si>
  <si>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</si>
  <si>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</si>
  <si>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</si>
  <si>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</si>
  <si>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</si>
  <si>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</si>
  <si>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</si>
  <si>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</si>
  <si>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</si>
  <si>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</si>
  <si>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</si>
  <si>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</si>
  <si>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</si>
  <si>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</si>
  <si>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</si>
  <si>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</si>
  <si>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</si>
  <si>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</si>
  <si>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</si>
  <si>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</si>
  <si>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</si>
  <si>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</si>
  <si>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</si>
  <si>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</si>
  <si>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</si>
  <si>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</si>
  <si>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</si>
  <si>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</si>
  <si>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</si>
  <si>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</si>
  <si>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</si>
  <si>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</si>
  <si>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</si>
  <si>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</si>
  <si>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</si>
  <si>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</si>
  <si>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</si>
  <si>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</si>
  <si>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</si>
  <si>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</si>
  <si>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</si>
  <si>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</si>
  <si>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</si>
  <si>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</si>
  <si>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</si>
  <si>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</si>
  <si>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</si>
  <si>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</si>
  <si>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</si>
  <si>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</si>
  <si>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</si>
  <si>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</si>
  <si>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</si>
  <si>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</si>
  <si>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</si>
  <si>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</si>
  <si>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</si>
  <si>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</si>
  <si>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</si>
  <si>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</si>
  <si>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</si>
  <si>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</si>
  <si>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</si>
  <si>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</si>
  <si>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</si>
  <si>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</si>
  <si>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</si>
  <si>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</si>
  <si>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</si>
  <si>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</si>
  <si>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</si>
  <si>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</si>
  <si>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</si>
  <si>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</si>
  <si>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</si>
  <si>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</si>
  <si>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</si>
  <si>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</si>
  <si>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</si>
  <si>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</si>
  <si>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</si>
  <si>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</si>
  <si>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</si>
  <si>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</si>
  <si>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</si>
  <si>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</si>
  <si>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</si>
  <si>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</si>
  <si>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</si>
  <si>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</si>
  <si>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</si>
  <si>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</si>
  <si>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</si>
  <si>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</si>
  <si>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</si>
  <si>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</si>
  <si>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</si>
  <si>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</si>
  <si>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</si>
  <si>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</si>
  <si>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</si>
  <si>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</si>
  <si>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</si>
  <si>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</si>
  <si>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</si>
  <si>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</si>
  <si>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</si>
  <si>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</si>
  <si>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</si>
  <si>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</si>
  <si>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</si>
  <si>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</si>
  <si>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</si>
  <si>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</si>
  <si>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</si>
  <si>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</si>
  <si>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</si>
  <si>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</si>
  <si>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</si>
  <si>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</si>
  <si>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</si>
  <si>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</si>
  <si>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</si>
  <si>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</si>
  <si>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</si>
  <si>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</si>
  <si>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</si>
  <si>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</si>
  <si>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</si>
  <si>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</si>
  <si>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</si>
  <si>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</si>
  <si>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</si>
  <si>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</si>
  <si>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</si>
  <si>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</si>
  <si>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</si>
  <si>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</si>
  <si>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</si>
  <si>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</si>
  <si>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</si>
  <si>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</si>
  <si>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</si>
  <si>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</si>
  <si>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</si>
  <si>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</si>
  <si>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</si>
  <si>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</si>
  <si>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</si>
  <si>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</si>
  <si>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</si>
  <si>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</si>
  <si>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</si>
  <si>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</si>
  <si>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</si>
  <si>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</si>
  <si>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</si>
  <si>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</si>
  <si>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</si>
  <si>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</si>
  <si>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</si>
  <si>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</si>
  <si>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</si>
  <si>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</si>
  <si>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</si>
  <si>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</si>
  <si>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</si>
  <si>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</si>
  <si>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</si>
  <si>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</si>
  <si>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</si>
  <si>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</si>
  <si>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</si>
  <si>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</si>
  <si>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</si>
  <si>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</si>
  <si>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</si>
  <si>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</si>
  <si>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</si>
  <si>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</si>
  <si>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</si>
  <si>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</si>
  <si>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</si>
  <si>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</si>
  <si>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</si>
  <si>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</si>
  <si>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</si>
  <si>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</si>
  <si>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</si>
  <si>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</si>
  <si>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</si>
  <si>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</si>
  <si>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</si>
  <si>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</si>
  <si>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</si>
  <si>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</si>
  <si>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</si>
  <si>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</si>
  <si>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</si>
  <si>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</si>
  <si>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</si>
  <si>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</si>
  <si>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</si>
  <si>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</si>
  <si>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</si>
  <si>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</si>
  <si>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</si>
  <si>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</si>
  <si>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</si>
  <si>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</si>
  <si>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</si>
  <si>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</si>
  <si>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</si>
  <si>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</si>
  <si>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</si>
  <si>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</si>
  <si>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</si>
  <si>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</si>
  <si>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</si>
  <si>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</si>
  <si>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</si>
  <si>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</si>
  <si>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</si>
  <si>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</si>
  <si>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</si>
  <si>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</si>
  <si>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</si>
  <si>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</si>
  <si>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</si>
  <si>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</si>
  <si>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</si>
  <si>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</si>
  <si>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</si>
  <si>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</si>
  <si>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</si>
  <si>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</si>
  <si>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</si>
  <si>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</si>
  <si>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</si>
  <si>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</si>
  <si>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</si>
  <si>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</si>
  <si>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</si>
  <si>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</si>
  <si>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</si>
  <si>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</si>
  <si>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</si>
  <si>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</si>
  <si>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</si>
  <si>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</si>
  <si>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</si>
  <si>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</si>
  <si>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</si>
  <si>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</si>
  <si>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</si>
  <si>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</si>
  <si>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</si>
  <si>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</si>
  <si>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</si>
  <si>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</si>
  <si>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</si>
  <si>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</si>
  <si>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</si>
  <si>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</si>
  <si>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</si>
  <si>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</si>
  <si>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</si>
  <si>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</si>
  <si>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</si>
  <si>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</si>
  <si>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</si>
  <si>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</si>
  <si>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</si>
  <si>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</si>
  <si>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</si>
  <si>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</si>
  <si>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</si>
  <si>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</si>
  <si>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</si>
  <si>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</si>
  <si>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</si>
  <si>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</si>
  <si>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</si>
  <si>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</si>
  <si>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</si>
  <si>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</si>
  <si>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</si>
  <si>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</si>
  <si>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</si>
  <si>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</si>
  <si>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</si>
  <si>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</si>
  <si>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</si>
  <si>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</si>
  <si>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</si>
  <si>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</si>
  <si>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</si>
  <si>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</si>
  <si>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</si>
  <si>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</si>
  <si>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</si>
  <si>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</si>
  <si>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</si>
  <si>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</si>
  <si>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</si>
  <si>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</si>
  <si>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</si>
  <si>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</si>
  <si>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</si>
  <si>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</si>
  <si>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</si>
  <si>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</si>
  <si>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</si>
  <si>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</si>
  <si>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</si>
  <si>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</si>
  <si>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</si>
  <si>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</si>
  <si>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</si>
  <si>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</si>
  <si>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</si>
  <si>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</si>
  <si>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</si>
  <si>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</si>
  <si>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</si>
  <si>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</si>
  <si>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</si>
  <si>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</si>
  <si>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</si>
  <si>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</si>
  <si>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</si>
  <si>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</si>
  <si>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</si>
  <si>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</si>
  <si>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</si>
  <si>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</si>
  <si>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</si>
  <si>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</si>
  <si>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</si>
  <si>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</si>
  <si>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</si>
  <si>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</si>
  <si>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</si>
  <si>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</si>
  <si>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</si>
  <si>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</si>
  <si>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</si>
  <si>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</si>
  <si>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</si>
  <si>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</si>
  <si>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</si>
  <si>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</si>
  <si>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</si>
  <si>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</si>
  <si>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</si>
  <si>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</si>
  <si>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</si>
  <si>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</si>
  <si>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</si>
  <si>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</si>
  <si>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</si>
  <si>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</si>
  <si>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</si>
  <si>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</si>
  <si>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</si>
  <si>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</si>
  <si>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</si>
  <si>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</si>
  <si>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</si>
  <si>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</si>
  <si>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</si>
  <si>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</si>
  <si>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</si>
  <si>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</si>
  <si>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</si>
  <si>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</si>
  <si>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</si>
  <si>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</si>
  <si>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</si>
  <si>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</si>
  <si>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</si>
  <si>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</si>
  <si>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</si>
  <si>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</si>
  <si>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</si>
  <si>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</si>
  <si>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</si>
  <si>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</si>
  <si>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</si>
  <si>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</si>
  <si>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</si>
  <si>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</si>
  <si>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</si>
  <si>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</si>
  <si>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</si>
  <si>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</si>
  <si>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</si>
  <si>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</si>
  <si>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</si>
  <si>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</si>
  <si>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</si>
  <si>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</si>
  <si>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</si>
  <si>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</si>
  <si>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</si>
  <si>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</si>
  <si>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</si>
  <si>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</si>
  <si>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</si>
  <si>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</si>
  <si>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</si>
  <si>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</si>
  <si>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</si>
  <si>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</si>
  <si>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</si>
  <si>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</si>
  <si>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</si>
  <si>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</si>
  <si>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</si>
  <si>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</si>
  <si>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</si>
  <si>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</si>
  <si>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</si>
  <si>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</si>
  <si>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</si>
  <si>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</si>
  <si>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</si>
  <si>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</si>
  <si>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</si>
  <si>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</si>
  <si>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</si>
  <si>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</si>
  <si>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</si>
  <si>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</si>
  <si>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</si>
  <si>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</si>
  <si>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</si>
  <si>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</si>
  <si>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</si>
  <si>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</si>
  <si>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</si>
  <si>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</si>
  <si>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</si>
  <si>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</si>
  <si>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</si>
  <si>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</si>
  <si>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</si>
  <si>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</si>
  <si>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</si>
  <si>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</si>
  <si>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</si>
  <si>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</si>
  <si>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</si>
  <si>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</si>
  <si>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</si>
  <si>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</si>
  <si>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</si>
  <si>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</si>
  <si>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</si>
  <si>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</si>
  <si>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</si>
  <si>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</si>
  <si>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</si>
  <si>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</si>
  <si>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</si>
  <si>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</si>
  <si>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</si>
  <si>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</si>
  <si>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</si>
  <si>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</si>
  <si>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</si>
  <si>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</si>
  <si>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</si>
  <si>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</si>
  <si>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</si>
  <si>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</si>
  <si>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</si>
  <si>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</si>
  <si>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</si>
  <si>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</si>
  <si>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</si>
  <si>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</si>
  <si>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</si>
  <si>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</si>
  <si>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</si>
  <si>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</si>
  <si>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</si>
  <si>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</si>
  <si>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</si>
  <si>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</si>
  <si>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</si>
  <si>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</si>
  <si>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</si>
  <si>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</si>
  <si>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</si>
  <si>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</si>
  <si>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</si>
  <si>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</si>
  <si>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</si>
  <si>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</si>
  <si>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</si>
  <si>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</si>
  <si>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</si>
  <si>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</si>
  <si>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</si>
  <si>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</si>
  <si>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</si>
  <si>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</si>
  <si>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</si>
  <si>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</si>
  <si>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</si>
  <si>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</si>
  <si>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</si>
  <si>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</si>
  <si>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</si>
  <si>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</si>
  <si>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</si>
  <si>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</si>
  <si>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</si>
  <si>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</si>
  <si>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</si>
  <si>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</si>
  <si>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</si>
  <si>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</si>
  <si>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</si>
  <si>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</si>
  <si>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</si>
  <si>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</si>
  <si>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</si>
  <si>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</si>
  <si>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</si>
  <si>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</si>
  <si>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</si>
  <si>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</si>
  <si>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</si>
  <si>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</si>
  <si>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</si>
  <si>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</si>
  <si>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</si>
  <si>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</si>
  <si>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</si>
  <si>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</si>
  <si>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</si>
  <si>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</si>
  <si>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</si>
  <si>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</si>
  <si>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</si>
  <si>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</si>
  <si>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</si>
  <si>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</si>
  <si>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</si>
  <si>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</si>
  <si>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</si>
  <si>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</si>
  <si>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</si>
  <si>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</si>
  <si>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</si>
  <si>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</si>
  <si>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</si>
  <si>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</si>
  <si>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</si>
  <si>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</si>
  <si>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</si>
  <si>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</si>
  <si>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</si>
  <si>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</si>
  <si>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</si>
  <si>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</si>
  <si>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</si>
  <si>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</si>
  <si>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</si>
  <si>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</si>
  <si>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</si>
  <si>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</si>
  <si>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</si>
  <si>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</si>
  <si>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</si>
  <si>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</si>
  <si>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</si>
  <si>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</si>
  <si>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</si>
  <si>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</si>
  <si>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</si>
  <si>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</si>
  <si>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</si>
  <si>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</si>
  <si>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</si>
  <si>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</si>
  <si>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</si>
  <si>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</si>
  <si>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</si>
  <si>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</si>
  <si>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</si>
  <si>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</si>
  <si>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</si>
  <si>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</si>
  <si>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</si>
  <si>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</si>
  <si>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</si>
  <si>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</si>
  <si>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</si>
  <si>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</si>
  <si>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</si>
  <si>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</si>
  <si>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</si>
  <si>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</si>
  <si>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</si>
  <si>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</si>
  <si>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</si>
  <si>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</si>
  <si>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</si>
  <si>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</si>
  <si>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</si>
  <si>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</si>
  <si>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</si>
  <si>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</si>
  <si>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</si>
  <si>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</si>
  <si>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</si>
  <si>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</si>
  <si>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</si>
  <si>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</si>
  <si>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</si>
  <si>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</si>
  <si>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</si>
  <si>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</si>
  <si>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</si>
  <si>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</si>
  <si>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</si>
  <si>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</si>
  <si>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</si>
  <si>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</si>
  <si>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</si>
  <si>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</si>
  <si>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</si>
  <si>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</si>
  <si>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</si>
  <si>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</si>
  <si>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</si>
  <si>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</si>
  <si>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</si>
  <si>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</si>
  <si>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</si>
  <si>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</si>
  <si>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</si>
  <si>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</si>
  <si>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</si>
  <si>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</si>
  <si>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</si>
  <si>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</si>
  <si>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</si>
  <si>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</si>
  <si>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</si>
  <si>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</si>
  <si>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</si>
  <si>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</si>
  <si>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</si>
  <si>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</si>
  <si>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</si>
  <si>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</si>
  <si>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</si>
  <si>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</si>
  <si>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</si>
  <si>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</si>
  <si>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</si>
  <si>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</si>
  <si>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</si>
  <si>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</si>
  <si>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</si>
  <si>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</si>
  <si>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</si>
  <si>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</si>
  <si>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</si>
  <si>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</si>
  <si>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</si>
  <si>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</si>
  <si>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</si>
  <si>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</si>
  <si>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</si>
  <si>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</si>
  <si>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</si>
  <si>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</si>
  <si>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</si>
  <si>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</si>
  <si>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</si>
  <si>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</si>
  <si>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</si>
  <si>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</si>
  <si>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</si>
  <si>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</si>
  <si>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</si>
  <si>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</si>
  <si>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</si>
  <si>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</si>
  <si>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</si>
  <si>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</si>
  <si>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</si>
  <si>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</si>
  <si>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</si>
  <si>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</si>
  <si>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</si>
  <si>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</si>
  <si>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</si>
  <si>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</si>
  <si>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</si>
  <si>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</si>
  <si>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</si>
  <si>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</si>
  <si>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</si>
  <si>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</si>
  <si>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</si>
  <si>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</si>
  <si>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</si>
  <si>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</si>
  <si>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</si>
  <si>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</si>
  <si>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</si>
  <si>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</si>
  <si>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</si>
  <si>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</si>
  <si>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</si>
  <si>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</si>
  <si>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</si>
  <si>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</si>
  <si>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</si>
  <si>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</si>
  <si>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</si>
  <si>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</si>
  <si>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</si>
  <si>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</si>
  <si>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</si>
  <si>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</si>
  <si>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</si>
  <si>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</si>
  <si>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</si>
  <si>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</si>
  <si>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</si>
  <si>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</si>
  <si>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</si>
  <si>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</si>
  <si>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</si>
  <si>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</si>
  <si>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</si>
  <si>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</si>
  <si>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</si>
  <si>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</si>
  <si>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</si>
  <si>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</si>
  <si>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</si>
  <si>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</si>
  <si>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</si>
  <si>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</si>
  <si>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</si>
  <si>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</si>
  <si>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</si>
  <si>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</si>
  <si>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</si>
  <si>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</si>
  <si>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</si>
  <si>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</si>
  <si>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PCM-20251005-00002424</t>
  </si>
  <si>
    <t>ETA 45 mins</t>
  </si>
  <si>
    <t>PCM-20251005-00002549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</si>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</sst>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 totalsRowShown="0" headerRowDxfId="48" dataDxfId="47" headerRowBorderDxfId="45" tableBorderDxfId="46" totalsRowBorderDxfId="44">
  <autoFilter ref="A1:L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8" totalsRowShown="0" headerRowDxfId="15" dataDxfId="14" headerRowBorderDxfId="12" tableBorderDxfId="13">
  <autoFilter ref="A1:L2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272.81156956018822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45935.759995486114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45935.759995486114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45935.759995486114</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45935.759995486114</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45935.759995486114</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45935.759995486114</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45935.759995486114</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45935.759995486114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45935.759995486114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45935.759995486114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45935.759995486114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45935.759995486114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45935.759995486114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45935.759995486114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45935.759995486114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45935.759995486114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45935.759995486114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45935.759995486114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45935.759995486114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45935.759995486114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45935.759995486114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45935.759995486114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45935.759995486114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45935.759995486114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45935.759995486114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45935.759995486114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45935.759995486114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45935.759995486114</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244.10821307870356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129.03291215278296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110.76015752315288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0.32787743055814644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0.17851400463405298</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45935.759995486114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45935.759995486114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45935.759995486114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45935.759995486114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45935.759995486114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45935.759995486114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45935.759995486114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45935.759995486114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45935.759995486114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45935.759995486114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45935.759995486114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45935.759995486114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45935.759995486114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45935.759995486114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45935.759995486114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45935.759995486114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45935.759995486114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45935.759995486114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45935.759995486114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45935.759995486114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45935.759995486114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45935.759995486114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45935.759995486114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45935.759995486114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45935.759995486114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45935.759995486114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45935.759995486114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45935.759995486114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45935.759995486114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45935.759995486114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45935.759995486114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45935.759995486114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45935.759995486114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45935.759995486114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45935.759995486114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45935.759995486114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45935.759995486114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45935.759995486114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45935.759995486114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45935.759995486114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45935.759995486114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45935.759995486114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45935.759995486114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45935.759995486114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45935.759995486114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45935.759995486114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45935.759995486114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45935.759995486114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45935.759995486114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45935.759995486114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45935.759995486114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45935.759995486114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45935.759995486114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45935.759995486114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45935.759995486114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45935.759995486114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45935.759995486114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45935.759995486114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45935.759995486114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45935.759995486114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45935.759995486114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45935.759995486114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45935.759995486114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45935.759995486114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45935.759995486114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45935.759995486114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45935.759995486114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45935.759995486114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45935.759995486114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45935.759995486114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45935.759995486114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45935.759995486114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45935.759995486114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45935.759995486114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45935.759995486114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45935.759995486114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45935.759995486114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45935.759995486114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45935.759995486114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45935.759995486114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45935.759995486114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45935.759995486114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45935.759995486114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45935.759995486114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45935.759995486114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45935.759995486114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45935.759995486114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45935.759995486114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45935.759995486114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45935.759995486114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45935.759995486114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45935.759995486114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45935.759995486114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45935.759995486114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45935.759995486114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45935.759995486114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45935.759995486114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45935.759995486114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45935.759995486114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45935.759995486114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45935.759995486114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45935.759995486114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45935.759995486114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45935.759995486114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45935.759995486114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45935.759995486114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45935.759995486114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45935.759995486114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45935.759995486114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45935.759995486114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45935.759995486114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45935.759995486114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45935.759995486114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45935.759995486114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45935.759995486114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45935.759995486114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45935.759995486114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45935.759995486114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45935.759995486114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45935.759995486114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45935.759995486114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45935.759995486114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45935.759995486114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45935.759995486114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45935.759995486114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45935.759995486114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45935.759995486114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45935.759995486114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45935.759995486114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45935.759995486114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45935.759995486114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45935.759995486114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45935.759995486114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45935.759995486114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45935.759995486114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45935.759995486114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45935.759995486114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45935.759995486114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45935.759995486114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45935.759995486114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45935.759995486114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45935.759995486114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45935.759995486114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45935.759995486114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45935.759995486114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45935.759995486114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45935.759995486114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45935.759995486114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45935.759995486114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45935.759995486114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45935.759995486114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45935.759995486114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45935.759995486114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45935.759995486114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45935.759995486114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45935.759995486114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45935.759995486114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45935.759995486114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45935.759995486114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45935.759995486114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45935.759995486114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45935.759995486114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45935.759995486114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45935.759995486114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45935.759995486114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45935.759995486114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45935.759995486114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45935.759995486114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45935.759995486114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45935.759995486114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45935.759995486114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45935.759995486114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45935.759995486114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45935.759995486114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45935.759995486114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45935.759995486114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45935.759995486114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45935.759995486114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45935.759995486114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45935.759995486114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45935.759995486114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45935.759995486114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45935.759995486114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45935.759995486114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45935.759995486114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45935.759995486114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45935.759995486114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45935.759995486114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45935.759995486114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45935.759995486114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45935.759995486114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45935.759995486114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45935.759995486114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45935.759995486114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45935.759995486114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45935.759995486114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45935.759995486114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45935.759995486114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45935.759995486114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45935.759995486114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45935.759995486114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45935.759995486114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45935.759995486114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45935.759995486114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45935.759995486114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45935.759995486114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45935.759995486114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45935.759995486114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45935.759995486114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45935.759995486114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45935.759995486114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45935.759995486114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45935.759995486114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45935.759995486114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45935.759995486114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45935.759995486114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45935.759995486114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45935.759995486114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45935.759995486114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45935.759995486114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45935.759995486114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45935.759995486114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45935.759995486114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45935.759995486114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45935.759995486114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45935.759995486114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45935.759995486114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45935.759995486114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45935.759995486114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45935.759995486114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45935.759995486114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45935.759995486114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45935.759995486114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45935.759995486114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45935.759995486114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45935.759995486114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45935.759995486114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45935.759995486114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45935.759995486114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45935.759995486114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45935.759995486114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45935.759995486114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45935.759995486114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45935.759995486114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45935.759995486114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45935.759995486114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45935.759995486114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45935.759995486114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45935.759995486114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45935.759995486114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45935.759995486114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45935.759995486114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45935.759995486114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45935.759995486114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45935.759995486114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45935.759995486114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45935.759995486114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45935.759995486114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45935.759995486114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45935.759995486114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45935.759995486114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45935.759995486114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45935.759995486114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45935.759995486114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45935.759995486114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45935.759995486114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45935.759995486114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45935.759995486114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45935.759995486114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45935.759995486114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45935.759995486114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45935.759995486114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45935.759995486114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45935.759995486114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45935.759995486114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45935.759995486114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45935.759995486114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45935.759995486114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45935.759995486114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45935.759995486114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45935.759995486114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45935.759995486114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45935.759995486114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45935.759995486114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45935.759995486114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45935.759995486114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45935.759995486114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45935.759995486114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45935.759995486114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45935.759995486114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45935.759995486114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45935.759995486114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45935.759995486114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45935.759995486114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45935.759995486114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45935.759995486114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45935.759995486114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45935.759995486114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45935.759995486114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45935.759995486114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45935.759995486114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45935.759995486114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45935.759995486114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45935.759995486114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45935.759995486114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45935.759995486114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45935.759995486114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45935.759995486114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45935.759995486114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45935.759995486114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45935.759995486114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45935.759995486114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45935.759995486114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45935.759995486114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45935.759995486114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45935.759995486114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45935.759995486114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45935.759995486114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45935.759995486114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45935.759995486114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45935.759995486114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45935.759995486114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45935.759995486114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45935.759995486114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45935.759995486114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45935.759995486114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45935.759995486114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45935.759995486114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45935.759995486114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45935.759995486114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45935.759995486114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45935.759995486114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45935.759995486114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45935.759995486114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45935.759995486114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45935.759995486114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45935.759995486114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45935.759995486114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45935.759995486114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45935.759995486114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45935.759995486114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45935.759995486114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45935.759995486114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45935.759995486114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45935.759995486114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45935.759995486114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45935.759995486114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45935.759995486114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45935.759995486114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45935.759995486114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45935.759995486114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45935.759995486114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45935.759995486114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45935.759995486114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45935.759995486114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45935.759995486114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45935.759995486114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45935.759995486114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45935.759995486114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45935.759995486114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45935.759995486114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45935.759995486114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45935.759995486114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45935.759995486114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45935.759995486114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45935.759995486114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45935.759995486114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45935.759995486114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45935.759995486114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45935.759995486114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45935.759995486114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45935.759995486114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45935.759995486114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45935.759995486114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45935.759995486114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45935.759995486114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45935.759995486114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45935.759995486114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45935.759995486114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45935.759995486114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45935.759995486114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45935.759995486114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45935.759995486114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45935.759995486114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45935.759995486114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45935.759995486114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45935.759995486114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45935.759995486114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45935.759995486114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45935.759995486114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45935.759995486114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45935.759995486114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45935.759995486114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45935.759995486114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45935.759995486114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45935.759995486114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45935.759995486114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45935.759995486114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45935.759995486114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45935.759995486114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45935.759995486114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45935.759995486114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45935.759995486114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45935.759995486114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45935.759995486114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45935.759995486114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45935.759995486114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45935.759995486114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45935.759995486114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45935.759995486114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45935.759995486114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45935.759995486114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45935.759995486114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45935.759995486114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45935.759995486114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45935.759995486114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45935.759995486114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45935.759995486114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45935.759995486114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45935.759995486114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45935.759995486114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45935.759995486114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45935.759995486114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45935.759995486114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45935.759995486114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45935.759995486114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45935.759995486114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45935.759995486114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45935.759995486114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45935.759995486114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45935.759995486114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45935.759995486114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45935.759995486114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45935.759995486114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45935.759995486114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45935.759995486114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45935.759995486114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45935.759995486114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45935.759995486114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45935.759995486114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45935.759995486114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45935.759995486114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45935.759995486114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45935.759995486114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45935.759995486114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45935.759995486114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45935.759995486114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45935.759995486114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45935.759995486114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45935.759995486114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45935.759995486114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45935.759995486114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45935.759995486114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45935.759995486114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45935.759995486114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45935.759995486114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45935.759995486114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45935.759995486114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45935.759995486114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45935.759995486114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45935.759995486114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45935.759995486114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45935.759995486114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45935.759995486114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45935.759995486114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45935.759995486114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45935.759995486114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45935.759995486114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45935.759995486114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45935.759995486114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45935.759995486114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45935.759995486114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45935.759995486114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45935.759995486114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45935.759995486114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45935.759995486114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45935.759995486114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45935.759995486114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45935.759995486114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45935.759995486114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45935.759995486114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45935.759995486114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45935.759995486114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45935.759995486114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45935.759995486114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45935.759995486114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45935.759995486114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45935.759995486114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45935.759995486114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45935.759995486114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45935.759995486114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45935.759995486114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45935.759995486114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45935.759995486114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45935.759995486114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45935.759995486114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45935.759995486114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45935.759995486114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45935.759995486114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45935.759995486114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45935.759995486114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45935.759995486114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45935.759995486114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45935.759995486114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45935.759995486114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45935.759995486114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45935.759995486114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45935.759995486114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45935.759995486114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45935.759995486114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45935.759995486114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45935.759995486114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45935.759995486114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45935.759995486114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45935.759995486114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45935.759995486114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45935.759995486114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45935.759995486114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45935.759995486114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45935.759995486114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45935.759995486114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45935.759995486114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45935.759995486114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45935.759995486114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45935.759995486114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45935.759995486114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45935.759995486114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45935.759995486114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45935.759995486114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45935.759995486114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45935.759995486114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45935.759995486114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45935.759995486114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45935.759995486114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45935.759995486114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45935.759995486114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45935.759995486114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45935.759995486114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45935.759995486114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45935.759995486114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45935.759995486114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45935.759995486114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45935.759995486114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45935.759995486114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45935.759995486114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45935.759995486114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45935.759995486114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45935.759995486114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45935.759995486114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45935.759995486114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45935.759995486114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45935.759995486114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45935.759995486114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45935.759995486114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45935.759995486114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45935.759995486114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45935.759995486114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45935.759995486114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45935.759995486114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45935.759995486114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45935.759995486114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45935.759995486114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45935.759995486114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45935.759995486114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45935.759995486114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45935.759995486114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45935.759995486114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45935.759995486114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45935.759995486114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45935.759995486114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45935.759995486114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45935.759995486114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45935.759995486114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45935.759995486114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45935.759995486114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45935.759995486114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45935.759995486114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45935.759995486114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45935.759995486114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45935.759995486114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45935.759995486114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45935.759995486114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45935.759995486114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45935.759995486114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45935.759995486114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45935.759995486114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45935.759995486114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45935.759995486114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45935.759995486114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45935.759995486114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45935.759995486114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45935.759995486114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45935.759995486114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45935.759995486114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45935.759995486114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45935.759995486114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45935.759995486114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45935.759995486114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45935.759995486114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45935.759995486114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45935.759995486114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45935.759995486114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45935.759995486114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45935.759995486114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45935.759995486114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45935.759995486114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45935.759995486114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45935.759995486114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45935.759995486114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45935.759995486114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45935.759995486114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45935.759995486114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45935.759995486114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45935.759995486114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45935.759995486114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45935.759995486114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45935.759995486114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45935.759995486114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45935.759995486114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45935.759995486114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45935.759995486114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45935.759995486114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45935.759995486114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45935.759995486114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45935.759995486114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45935.759995486114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45935.759995486114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45935.759995486114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45935.759995486114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45935.759995486114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45935.759995486114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45935.759995486114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45935.759995486114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45935.759995486114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45935.759995486114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45935.759995486114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45935.759995486114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45935.759995486114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45935.759995486114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45935.759995486114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45935.759995486114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45935.759995486114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45935.759995486114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45935.759995486114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45935.759995486114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45935.759995486114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45935.759995486114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45935.759995486114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45935.759995486114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45935.759995486114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45935.759995486114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45935.759995486114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45935.759995486114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45935.759995486114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45935.759995486114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45935.759995486114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45935.759995486114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45935.759995486114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45935.759995486114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45935.759995486114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45935.759995486114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45935.759995486114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45935.759995486114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45935.759995486114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45935.759995486114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45935.759995486114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45935.759995486114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45935.759995486114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45935.759995486114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45935.759995486114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45935.759995486114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45935.759995486114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45935.759995486114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45935.759995486114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45935.759995486114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45935.759995486114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45935.759995486114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45935.759995486114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45935.759995486114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45935.759995486114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45935.759995486114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45935.759995486114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45935.759995486114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45935.759995486114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45935.759995486114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45935.759995486114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45935.759995486114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45935.759995486114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45935.759995486114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45935.759995486114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45935.759995486114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45935.759995486114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45935.759995486114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45935.759995486114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45935.759995486114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45935.759995486114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45935.759995486114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45935.759995486114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45935.759995486114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45935.759995486114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45935.759995486114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45935.759995486114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45935.759995486114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45935.759995486114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45935.759995486114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45935.759995486114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45935.759995486114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45935.759995486114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45935.759995486114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45935.759995486114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45935.759995486114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45935.759995486114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45935.759995486114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45935.759995486114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45935.759995486114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45935.759995486114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45935.759995486114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45935.759995486114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45935.759995486114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45935.759995486114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45935.759995486114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45935.759995486114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45935.759995486114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45935.759995486114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45935.759995486114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45935.759995486114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45935.759995486114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45935.759995486114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45935.759995486114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45935.759995486114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45935.759995486114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45935.759995486114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45935.759995486114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45935.759995486114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45935.759995486114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45935.759995486114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45935.759995486114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45935.759995486114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45935.759995486114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45935.759995486114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45935.759995486114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45935.759995486114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45935.759995486114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45935.759995486114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45935.759995486114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45935.759995486114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45935.759995486114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45935.759995486114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45935.759995486114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45935.759995486114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45935.759995486114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45935.759995486114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45935.759995486114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45935.759995486114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45935.759995486114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45935.759995486114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45935.759995486114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45935.759995486114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45935.759995486114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45935.759995486114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45935.759995486114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45935.759995486114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45935.759995486114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45935.759995486114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45935.759995486114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45935.759995486114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45935.759995486114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45935.759995486114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45935.759995486114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45935.759995486114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45935.759995486114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45935.759995486114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45935.759995486114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45935.759995486114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45935.759995486114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45935.759995486114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45935.759995486114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45935.759995486114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45935.759995486114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45935.759995486114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45935.759995486114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45935.759995486114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45935.759995486114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45935.759995486114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45935.759995486114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45935.759995486114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45935.759995486114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45935.759995486114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45935.759995486114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45935.759995486114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45935.759995486114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45935.759995486114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45935.759995486114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45935.759995486114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45935.759995486114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45935.759995486114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45935.759995486114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45935.759995486114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45935.759995486114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45935.759995486114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45935.759995486114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45935.759995486114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45935.759995486114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45935.759995486114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45935.759995486114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45935.759995486114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45935.759995486114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45935.759995486114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45935.759995486114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45935.759995486114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45935.759995486114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45935.759995486114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45935.759995486114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45935.759995486114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45935.759995486114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45935.759995486114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45935.759995486114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45935.759995486114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45935.759995486114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45935.759995486114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45935.759995486114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45935.759995486114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45935.759995486114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45935.759995486114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45935.759995486114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45935.759995486114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45935.759995486114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45935.759995486114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45935.759995486114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45935.759995486114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45935.759995486114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45935.759995486114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45935.759995486114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45935.759995486114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45935.759995486114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45935.759995486114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45935.759995486114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45935.759995486114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45935.759995486114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45935.759995486114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45935.759995486114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45935.759995486114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45935.759995486114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45935.759995486114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45935.759995486114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45935.759995486114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45935.759995486114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45935.759995486114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45935.759995486114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45935.759995486114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45935.759995486114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45935.759995486114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45935.759995486114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45935.759995486114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45935.759995486114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45935.759995486114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45935.759995486114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45935.759995486114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45935.759995486114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45935.759995486114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45935.759995486114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45935.759995486114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45935.759995486114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45935.759995486114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45935.759995486114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45935.759995486114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45935.759995486114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45935.759995486114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45935.759995486114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45935.759995486114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45935.759995486114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45935.759995486114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45935.759995486114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45935.759995486114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45935.759995486114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45935.759995486114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45935.759995486114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45935.759995486114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45935.759995486114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45935.759995486114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45935.759995486114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45935.759995486114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45935.759995486114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45935.759995486114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45935.759995486114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45935.759995486114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45935.759995486114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45935.759995486114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45935.759995486114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45935.759995486114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45935.759995486114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45935.759995486114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45935.759995486114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45935.759995486114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45935.759995486114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45935.759995486114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45935.759995486114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45935.759995486114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45935.759995486114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45935.759995486114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45935.759995486114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45935.759995486114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45935.759995486114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45935.759995486114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45935.759995486114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45935.759995486114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45935.759995486114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45935.759995486114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45935.759995486114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45935.759995486114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45935.759995486114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45935.759995486114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45935.759995486114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45935.759995486114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45935.759995486114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45935.759995486114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45935.759995486114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45935.759995486114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45935.759995486114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45935.759995486114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45935.759995486114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45935.759995486114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45935.759995486114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45935.759995486114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45935.759995486114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45935.759995486114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45935.759995486114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45935.759995486114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45935.759995486114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45935.759995486114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45935.759995486114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45935.759995486114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45935.759995486114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45935.759995486114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45935.759995486114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45935.759995486114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45935.759995486114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45935.759995486114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45935.759995486114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45935.759995486114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45935.759995486114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45935.759995486114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45935.759995486114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45935.759995486114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45935.759995486114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45935.759995486114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45935.759995486114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45935.759995486114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45935.759995486114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45935.759995486114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45935.759995486114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45935.759995486114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45935.759995486114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45935.759995486114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45935.759995486114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45935.759995486114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45935.759995486114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45935.759995486114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45935.759995486114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45935.759995486114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45935.759995486114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45935.759995486114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45935.759995486114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45935.759995486114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45935.759995486114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45935.759995486114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45935.759995486114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45935.759995486114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45935.759995486114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45935.759995486114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45935.759995486114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45935.759995486114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45935.759995486114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45935.759995486114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45935.759995486114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45935.759995486114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45935.759995486114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45935.759995486114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45935.759995486114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45935.759995486114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45935.759995486114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45935.759995486114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45935.759995486114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45935.759995486114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45935.759995486114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45935.759995486114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45935.759995486114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45935.759995486114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45935.759995486114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45935.759995486114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45935.759995486114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45935.759995486114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45935.759995486114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45935.759995486114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45935.759995486114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45935.759995486114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45935.759995486114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45935.759995486114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45935.759995486114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45935.759995486114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45935.759995486114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45935.759995486114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45935.759995486114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45935.759995486114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45935.759995486114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45935.759995486114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45935.759995486114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45935.759995486114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45935.759995486114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45935.759995486114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45935.759995486114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45935.759995486114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45935.759995486114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45935.759995486114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45935.759995486114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45935.759995486114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45935.759995486114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45935.759995486114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45935.759995486114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45935.759995486114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45935.759995486114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45935.759995486114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45935.759995486114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45935.759995486114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45935.759995486114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45935.759995486114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45935.759995486114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45935.759995486114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45935.759995486114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45935.759995486114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45935.759995486114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45935.759995486114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45935.759995486114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45935.759995486114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45935.759995486114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45935.759995486114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45935.759995486114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45935.759995486114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45935.759995486114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45935.759995486114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45935.759995486114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45935.759995486114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45935.759995486114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45935.759995486114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45935.759995486114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45935.759995486114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45935.759995486114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45935.759995486114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45935.759995486114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45935.759995486114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45935.759995486114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45935.759995486114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45935.759995486114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45935.759995486114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45935.759995486114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45935.759995486114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45935.759995486114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45935.759995486114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45935.759995486114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45935.759995486114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45935.759995486114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45935.759995486114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45935.759995486114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45935.759995486114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45935.759995486114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45935.759995486114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45935.759995486114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45935.759995486114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45935.759995486114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45935.759995486114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45935.759995486114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45935.759995486114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45935.759995486114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45935.759995486114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45935.759995486114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45935.759995486114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45935.759995486114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45935.759995486114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45935.759995486114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45935.759995486114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45935.759995486114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45935.759995486114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45935.759995486114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45935.759995486114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45935.759995486114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45935.759995486114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45935.759995486114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45935.759995486114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45935.759995486114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45935.759995486114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45935.759995486114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45935.759995486114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45935.759995486114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45935.759995486114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45935.759995486114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45935.759995486114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45935.759995486114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45935.759995486114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45935.759995486114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45935.759995486114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45935.759995486114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45935.759995486114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45935.759995486114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45935.759995486114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45935.759995486114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45935.759995486114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45935.759995486114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45935.759995486114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45935.759995486114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45935.759995486114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45935.759995486114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45935.759995486114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45935.759995486114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45935.759995486114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45935.759995486114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45935.759995486114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45935.759995486114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45935.759995486114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45935.759995486114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45935.759995486114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45935.759995486114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45935.759995486114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45935.759995486114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45935.759995486114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45935.759995486114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45935.759995486114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45935.759995486114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45935.759995486114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45935.759995486114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45935.759995486114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45935.759995486114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45935.759995486114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45935.759995486114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45935.759995486114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45935.759995486114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45935.759995486114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45935.759995486114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45935.759995486114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45935.759995486114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45935.759995486114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45935.759995486114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45935.759995486114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45935.759995486114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45935.759995486114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45935.759995486114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45935.759995486114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45935.759995486114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45935.759995486114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45935.759995486114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45935.759995486114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45935.759995486114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45935.759995486114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45935.759995486114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45935.759995486114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45935.759995486114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45935.759995486114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45935.759995486114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45935.759995486114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45935.759995486114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45935.759995486114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45935.759995486114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45935.759995486114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45935.759995486114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45935.759995486114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45935.759995486114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45935.759995486114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45935.759995486114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45935.759995486114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45935.759995486114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45935.759995486114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45935.759995486114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45935.759995486114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45935.759995486114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45935.759995486114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45935.759995486114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45935.759995486114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45935.759995486114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45935.759995486114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45935.759995486114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45935.759995486114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45935.759995486114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45935.759995486114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45935.759995486114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45935.759995486114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45935.759995486114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45935.759995486114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45935.759995486114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45935.759995486114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45935.759995486114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45935.759995486114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45935.759995486114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45935.759995486114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45935.759995486114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45935.759995486114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45935.759995486114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45935.759995486114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45935.759995486114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45935.759995486114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45935.759995486114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45935.759995486114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45935.759995486114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45935.759995486114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45935.759995486114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45935.759995486114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45935.759995486114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45935.759995486114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45935.759995486114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45935.759995486114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45935.759995486114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45935.759995486114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45935.759995486114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45935.759995486114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45935.759995486114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45935.759995486114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45935.759995486114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45935.759995486114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45935.759995486114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45935.759995486114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45935.759995486114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45935.759995486114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45935.759995486114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45935.759995486114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45935.759995486114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45935.759995486114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45935.759995486114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45935.759995486114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45935.759995486114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45935.759995486114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45935.759995486114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45935.759995486114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45935.759995486114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45935.759995486114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45935.759995486114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45935.759995486114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45935.759995486114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45935.759995486114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45935.759995486114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45935.759995486114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45935.759995486114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45935.759995486114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45935.759995486114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45935.759995486114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45935.759995486114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45935.759995486114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45935.759995486114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45935.759995486114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45935.759995486114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45935.759995486114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45935.759995486114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45935.759995486114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45935.759995486114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45935.759995486114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45935.759995486114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45935.759995486114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45935.759995486114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45935.759995486114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45935.759995486114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45935.759995486114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45935.759995486114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45935.759995486114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45935.759995486114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45935.759995486114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45935.759995486114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45935.759995486114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45935.759995486114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45935.759995486114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45935.759995486114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45935.759995486114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45935.759995486114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45935.759995486114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45935.759995486114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45935.759995486114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45935.759995486114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45935.759995486114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45935.759995486114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45935.759995486114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45935.759995486114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45935.759995486114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45935.759995486114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45935.759995486114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45935.759995486114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45935.759995486114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45935.759995486114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45935.759995486114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45935.759995486114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45935.759995486114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45935.759995486114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45935.759995486114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45935.759995486114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45935.759995486114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45935.759995486114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45935.759995486114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45935.759995486114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45935.759995486114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45935.759995486114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45935.759995486114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45935.759995486114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45935.759995486114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45935.759995486114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45935.759995486114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45935.759995486114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45935.759995486114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45935.759995486114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45935.759995486114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45935.759995486114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45935.759995486114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45935.759995486114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45935.759995486114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45935.759995486114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45935.759995486114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45935.759995486114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45935.759995486114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45935.759995486114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45935.759995486114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45935.759995486114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45935.759995486114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45935.759995486114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45935.759995486114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45935.759995486114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45935.759995486114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45935.759995486114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45935.759995486114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45935.759995486114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45935.759995486114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45935.759995486114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45935.759995486114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45935.759995486114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45935.759995486114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45935.759995486114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45935.759995486114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45935.759995486114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45935.759995486114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45935.759995486114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45935.759995486114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45935.759995486114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45935.759995486114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45935.759995486114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45935.759995486114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45935.759995486114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45935.759995486114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45935.759995486114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45935.759995486114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45935.759995486114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45935.759995486114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45935.759995486114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45935.759995486114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45935.759995486114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45935.759995486114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45935.759995486114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45935.759995486114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45935.759995486114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45935.759995486114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45935.759995486114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45935.759995486114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45935.759995486114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45935.759995486114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45935.759995486114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45935.759995486114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45935.759995486114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45935.759995486114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45935.759995486114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45935.759995486114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45935.759995486114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45935.759995486114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45935.759995486114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45935.759995486114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45935.759995486114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45935.759995486114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45935.759995486114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45935.759995486114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45935.759995486114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45935.759995486114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45935.759995486114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45935.759995486114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45935.759995486114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45935.759995486114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45935.759995486114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45935.759995486114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45935.759995486114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45935.759995486114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45935.759995486114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45935.759995486114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45935.759995486114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45935.759995486114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45935.759995486114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45935.759995486114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45935.759995486114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45935.759995486114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45935.759995486114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45935.759995486114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45935.759995486114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45935.759995486114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45935.759995486114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45935.759995486114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45935.759995486114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45935.759995486114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45935.759995486114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45935.759995486114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45935.759995486114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45935.759995486114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45935.759995486114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45935.759995486114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45935.759995486114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45935.759995486114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45935.759995486114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45935.759995486114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45935.759995486114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45935.759995486114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45935.759995486114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45935.759995486114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45935.759995486114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45935.759995486114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45935.759995486114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45935.759995486114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45935.759995486114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45935.759995486114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45935.759995486114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45935.759995486114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45935.759995486114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45935.759995486114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45935.759995486114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45935.759995486114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45935.759995486114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45935.759995486114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45935.759995486114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45935.759995486114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45935.759995486114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45935.759995486114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45935.759995486114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45935.759995486114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45935.759995486114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45935.759995486114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45935.759995486114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45935.759995486114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45935.759995486114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45935.759995486114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45935.759995486114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45935.759995486114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45935.759995486114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45935.759995486114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45935.759995486114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45935.759995486114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45935.759995486114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45935.759995486114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45935.759995486114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45935.759995486114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45935.759995486114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45935.759995486114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45935.759995486114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45935.759995486114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45935.759995486114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45935.759995486114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45935.759995486114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45935.759995486114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45935.759995486114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45935.759995486114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45935.759995486114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45935.759995486114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45935.759995486114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45935.759995486114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45935.759995486114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45935.759995486114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45935.759995486114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45935.759995486114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45935.759995486114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45935.759995486114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45935.759995486114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45935.759995486114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45935.759995486114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45935.759995486114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45935.759995486114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45935.759995486114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45935.759995486114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45935.759995486114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45935.759995486114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45935.759995486114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45935.759995486114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45935.759995486114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45935.759995486114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45935.759995486114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45935.759995486114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45935.759995486114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45935.759995486114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45935.759995486114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45935.759995486114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45935.759995486114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45935.759995486114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45935.759995486114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45935.759995486114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45935.759995486114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45935.759995486114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45935.759995486114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45935.759995486114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45935.759995486114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45935.759995486114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45935.759995486114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45935.759995486114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45935.759995486114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45935.759995486114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45935.759995486114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45935.759995486114</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232.27927789351816</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0.60305104166764067</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0.23673159722238779</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0.76468298611143837</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45935.759995486114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45935.759995486114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45935.759995486114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45935.759995486114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45935.759995486114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45935.759995486114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45935.759995486114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45935.759995486114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45935.759995486114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45935.759995486114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45935.759995486114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45935.759995486114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45935.759995486114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45935.759995486114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45935.759995486114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45935.759995486114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45935.759995486114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45935.759995486114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45935.759995486114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45935.759995486114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45935.759995486114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45935.759995486114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45935.759995486114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45935.759995486114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45935.759995486114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45935.759995486114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45935.759995486114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45935.759995486114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45935.759995486114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45935.759995486114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45935.759995486114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45935.759995486114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45935.759995486114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45935.759995486114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45935.759995486114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45935.759995486114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45935.759995486114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45935.759995486114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45935.759995486114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45935.759995486114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45935.759995486114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45935.759995486114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45935.759995486114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45935.759995486114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45935.759995486114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45935.759995486114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45935.759995486114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45935.759995486114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45935.759995486114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45935.759995486114</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43.927935300926038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9.5711181712977123</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45935.759995486114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45935.759995486114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45935.759995486114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45935.759995486114</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45935.759995486114</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45935.759995486114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45935.759995486114</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45935.759995486114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45935.759995486114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45935.759995486114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45935.759995486114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45935.759995486114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45935.759995486114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45935.759995486114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45935.759995486114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45935.759995486114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45935.759995486114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45935.759995486114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45935.759995486114</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45935.759995486114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45935.759995486114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45935.759995486114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45935.759995486114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45935.759995486114</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45935.759995486114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45935.759995486114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45935.759995486114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45935.759995486114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45935.759995486114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45935.759995486114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45935.759995486114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45935.759995486114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45935.759995486114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45935.759995486114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45935.759995486114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45935.759995486114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45935.759995486114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45935.759995486114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45935.759995486114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45935.759995486114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45935.759995486114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45935.759995486114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45935.759995486114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45935.759995486114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45935.759995486114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45935.759995486114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45935.759995486114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45935.759995486114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45935.759995486114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45935.759995486114</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45935.759995486114</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45935.759995486114</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45935.759995486114</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45935.759995486114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45935.759995486114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45935.759995486114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45935.759995486114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45935.759995486114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45935.759995486114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45935.759995486114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45935.759995486114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45935.759995486114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45935.759995486114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45935.759995486114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45935.759995486114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45935.759995486114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45935.759995486114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45935.759995486114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45935.759995486114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45935.759995486114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45935.759995486114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45935.759995486114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45935.759995486114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45935.759995486114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45935.759995486114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45935.759995486114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45935.759995486114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45935.759995486114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45935.759995486114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45935.759995486114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45935.759995486114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45935.759995486114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45935.759995486114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45935.759995486114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45935.759995486114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45935.759995486114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45935.759995486114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45935.759995486114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45935.759995486114</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45935.759995486114</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45935.759995486114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45935.759995486114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45935.759995486114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45935.759995486114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45935.759995486114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45935.759995486114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45935.759995486114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45935.759995486114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45935.759995486114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45935.759995486114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45935.759995486114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45935.759995486114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45935.759995486114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45935.759995486114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45935.759995486114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45935.759995486114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45935.759995486114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45935.759995486114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45935.759995486114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45935.759995486114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45935.759995486114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45935.759995486114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45935.759995486114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45935.759995486114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45935.759995486114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45935.759995486114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45935.759995486114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45935.759995486114</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45935.759995486114</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45935.759995486114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45935.759995486114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45935.759995486114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45935.759995486114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45935.759995486114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45935.759995486114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45935.759995486114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45935.759995486114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45935.759995486114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45935.759995486114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45935.759995486114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45935.759995486114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45935.759995486114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45935.759995486114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45935.759995486114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45935.759995486114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45935.759995486114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45935.759995486114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45935.759995486114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45935.759995486114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45935.759995486114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45935.759995486114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45935.759995486114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45935.759995486114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45935.759995486114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45935.759995486114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45935.759995486114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45935.759995486114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45935.759995486114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45935.759995486114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45935.759995486114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45935.759995486114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45935.759995486114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45935.759995486114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45935.759995486114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45935.759995486114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45935.759995486114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45935.759995486114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45935.759995486114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45935.759995486114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45935.759995486114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45935.759995486114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45935.759995486114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45935.759995486114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45935.759995486114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45935.759995486114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45935.759995486114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45935.759995486114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45935.759995486114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45935.759995486114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45935.759995486114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45935.759995486114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45935.759995486114</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45935.759995486114</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8"/>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8.9871482638918678</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45935.759995486114</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1.879023263893032</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0.81775011574063683</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0.16097928240924375</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1</v>
      </c>
      <c r="D7" s="120" t="s">
        <v>32435</v>
      </c>
      <c r="E7" s="137" t="s">
        <v>38964</v>
      </c>
      <c r="F7" s="124">
        <v>45935.698148148149</v>
      </c>
      <c r="G7" s="89">
        <f ca="1">IFERROR(NOW()-F7,"-")</f>
        <v>6.1847337965446059E-2</v>
      </c>
      <c r="H7" s="124">
        <v>45935.692453703705</v>
      </c>
      <c r="I7" s="120" t="str">
        <f>IFERROR(VLOOKUP(D7,DB!A:F,6,0),"")</f>
        <v>SCECO</v>
      </c>
      <c r="J7" s="120" t="str">
        <f>IFERROR(VLOOKUP(D7,DB!A:G,7,0),"")</f>
        <v>Good</v>
      </c>
      <c r="K7" s="125" t="s">
        <v>39077</v>
      </c>
      <c r="L7" s="126" t="str">
        <f>IFERROR(VLOOKUP(D7,DB!A:I,9,0),"")</f>
        <v>Latis</v>
      </c>
    </row>
    <row r="8" spans="1:16383" ht="31.5" customHeight="1">
      <c r="A8" s="121" t="s">
        <v>39078</v>
      </c>
      <c r="B8" s="120" t="str">
        <f>IFERROR(VLOOKUP(D8,DB!A:K,11,0),"")</f>
        <v>R6</v>
      </c>
      <c r="C8" s="122">
        <v>2</v>
      </c>
      <c r="D8" s="120" t="s">
        <v>38905</v>
      </c>
      <c r="E8" s="137" t="s">
        <v>38964</v>
      </c>
      <c r="F8" s="124">
        <v>45935.748842592591</v>
      </c>
      <c r="G8" s="89">
        <f ca="1">IFERROR(NOW()-F8,"-")</f>
        <v>1.1152893523103558E-2</v>
      </c>
      <c r="H8" s="124">
        <v>45935.731712962966</v>
      </c>
      <c r="I8" s="120" t="str">
        <f>IFERROR(VLOOKUP(D8,DB!A:F,6,0),"")</f>
        <v>SCECO</v>
      </c>
      <c r="J8" s="120" t="str">
        <f>IFERROR(VLOOKUP(D8,DB!A:G,7,0),"")</f>
        <v>Vandalized</v>
      </c>
      <c r="K8" s="125" t="s">
        <v>39079</v>
      </c>
      <c r="L8" s="126" t="str">
        <f>IFERROR(VLOOKUP(D8,DB!A:I,9,0),"")</f>
        <v>Latis</v>
      </c>
    </row>
    <row r="9" spans="1:16383" ht="31.5" customHeight="1">
      <c r="A9" s="121"/>
      <c r="B9" s="120" t="str">
        <f>IFERROR(VLOOKUP(D9,DB!A:K,11,0),"")</f>
        <v/>
      </c>
      <c r="C9" s="122"/>
      <c r="D9" s="120"/>
      <c r="E9" s="123"/>
      <c r="F9" s="124"/>
      <c r="G9" s="89">
        <f ca="1">IFERROR(NOW()-F9,"-")</f>
        <v>45935.759995486114</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45935.759995486114</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45935.759995486114</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45935.759995486114</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45935.759995486114</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45935.759995486114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45935.759995486114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45935.759995486114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45935.759995486114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45935.759995486114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45935.759995486114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45935.759995486114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45935.759995486114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45935.759995486114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45935.759995486114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45935.759995486114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45935.759995486114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45935.759995486114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45935.759995486114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45935.759995486114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45935.759995486114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45935.759995486114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45935.759995486114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45935.759995486114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45935.759995486114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45935.759995486114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45935.759995486114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45935.759995486114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45935.759995486114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45935.759995486114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45935.759995486114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45935.759995486114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45935.759995486114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45935.759995486114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45935.759995486114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45935.759995486114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45935.759995486114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45935.759995486114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45935.759995486114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45935.759995486114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45935.759995486114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45935.759995486114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45935.759995486114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45935.759995486114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45935.759995486114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45935.759995486114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45935.759995486114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45935.759995486114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45935.759995486114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45935.759995486114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45935.759995486114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45935.759995486114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45935.759995486114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45935.759995486114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45935.759995486114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45935.759995486114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45935.759995486114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45935.759995486114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45935.759995486114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45935.759995486114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45935.759995486114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45935.759995486114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45935.759995486114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45935.759995486114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45935.759995486114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45935.759995486114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45935.759995486114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45935.759995486114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45935.759995486114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45935.759995486114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45935.759995486114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45935.759995486114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45935.759995486114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45935.759995486114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45935.759995486114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45935.759995486114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45935.759995486114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45935.759995486114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45935.759995486114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45935.759995486114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45935.759995486114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45935.759995486114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45935.759995486114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45935.759995486114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45935.759995486114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45935.759995486114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45935.759995486114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45935.759995486114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45935.759995486114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45935.759995486114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45935.759995486114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45935.759995486114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45935.759995486114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45935.759995486114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45935.759995486114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45935.759995486114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45935.759995486114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45935.759995486114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45935.759995486114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45935.759995486114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45935.759995486114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45935.759995486114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45935.759995486114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45935.759995486114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45935.759995486114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45935.759995486114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45935.759995486114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45935.759995486114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45935.759995486114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45935.759995486114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45935.759995486114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45935.759995486114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45935.759995486114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45935.759995486114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45935.759995486114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45935.759995486114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45935.759995486114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45935.759995486114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45935.759995486114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45935.759995486114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45935.759995486114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45935.759995486114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45935.759995486114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45935.759995486114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45935.759995486114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45935.759995486114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45935.759995486114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45935.759995486114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45935.759995486114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45935.759995486114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45935.759995486114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45935.759995486114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45935.759995486114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45935.759995486114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45935.759995486114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45935.759995486114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45935.759995486114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45935.759995486114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45935.759995486114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45935.759995486114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45935.759995486114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45935.759995486114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45935.759995486114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45935.759995486114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45935.759995486114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45935.759995486114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45935.759995486114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45935.759995486114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45935.759995486114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45935.759995486114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45935.759995486114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45935.759995486114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45935.759995486114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45935.759995486114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45935.759995486114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45935.759995486114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45935.759995486114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45935.759995486114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45935.759995486114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45935.759995486114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45935.759995486114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45935.759995486114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45935.759995486114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45935.759995486114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45935.759995486114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45935.759995486114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45935.759995486114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45935.759995486114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45935.759995486114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45935.759995486114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45935.759995486114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45935.759995486114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45935.759995486114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45935.759995486114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45935.759995486114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45935.759995486114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45935.759995486114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45935.759995486114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45935.759995486114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45935.759995486114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45935.759995486114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45935.759995486114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45935.759995486114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45935.759995486114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45935.759995486114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45935.759995486114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45935.759995486114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45935.759995486114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45935.759995486114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45935.759995486114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45935.759995486114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45935.759995486114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45935.759995486114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45935.759995486114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45935.759995486114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45935.759995486114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45935.759995486114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45935.759995486114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45935.759995486114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45935.759995486114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45935.759995486114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45935.759995486114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45935.759995486114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45935.759995486114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45935.759995486114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45935.759995486114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45935.759995486114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45935.759995486114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45935.759995486114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45935.759995486114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45935.759995486114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45935.759995486114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45935.759995486114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45935.759995486114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45935.759995486114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45935.759995486114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45935.759995486114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45935.759995486114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45935.759995486114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45935.759995486114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45935.759995486114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45935.759995486114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45935.759995486114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45935.759995486114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45935.759995486114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45935.759995486114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45935.759995486114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45935.759995486114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45935.759995486114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45935.759995486114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45935.759995486114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45935.759995486114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45935.759995486114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45935.759995486114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45935.759995486114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45935.759995486114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45935.759995486114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45935.759995486114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45935.759995486114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45935.759995486114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45935.759995486114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45935.759995486114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45935.759995486114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45935.759995486114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45935.759995486114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45935.759995486114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45935.759995486114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45935.759995486114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45935.759995486114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45935.759995486114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45935.759995486114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45935.759995486114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45935.759995486114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45935.759995486114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45935.759995486114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45935.759995486114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45935.759995486114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45935.759995486114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45935.759995486114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45935.759995486114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45935.759995486114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45935.759995486114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45935.759995486114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45935.759995486114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45935.759995486114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45935.759995486114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45935.759995486114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45935.759995486114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45935.759995486114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45935.759995486114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45935.759995486114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45935.759995486114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45935.759995486114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45935.759995486114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45935.759995486114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45935.759995486114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45935.759995486114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45935.759995486114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45935.759995486114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45935.759995486114</v>
      </c>
      <c r="H288" s="124"/>
      <c r="I288" s="120" t="str">
        <f>IFERROR(VLOOKUP(D288,DB!A:F,6,0),"")</f>
        <v/>
      </c>
      <c r="J288" s="119" t="str">
        <f>IFERROR(VLOOKUP(D288,DB!A:G,7,0),"")</f>
        <v/>
      </c>
      <c r="K288" s="125"/>
      <c r="L288" s="126" t="str">
        <f>IFERROR(VLOOKUP(D288,DB!A:I,9,0),"")</f>
        <v/>
      </c>
    </row>
  </sheetData>
  <dataValidations count="2">
    <dataValidation allowBlank="1" showInputMessage="1" showErrorMessage="1" sqref="E1" xr:uid="{380493DB-286A-4683-AF55-C78F04945A49}"/>
    <dataValidation type="list" allowBlank="1" showInputMessage="1" showErrorMessage="1" sqref="E3 E5 E7:E28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2025-10-05T15:15:24Z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