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51" documentId="13_ncr:1_{F6CB121F-512D-4AA6-A0C1-0FB36C537598}" xr6:coauthVersionLast="47" xr6:coauthVersionMax="47" xr10:uidLastSave="{ECD3949B-C4CA-401A-9410-CCC93C63C6B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<sst xmlns="http://schemas.openxmlformats.org/spreadsheetml/2006/main" count="178597" uniqueCount="39083">
  <si>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</si>
  <si>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</si>
  <si>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</si>
  <si>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</si>
  <si>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</si>
  <si>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</si>
  <si>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</si>
  <si>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</si>
  <si>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</si>
  <si>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</si>
  <si>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</si>
  <si>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</si>
  <si>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</si>
  <si>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</si>
  <si>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</si>
  <si>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</si>
  <si>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</si>
  <si>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</si>
  <si>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</si>
  <si>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</si>
  <si>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</si>
  <si>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</si>
  <si>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</si>
  <si>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</si>
  <si>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</si>
  <si>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</si>
  <si>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</si>
  <si>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</si>
  <si>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</si>
  <si>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</si>
  <si>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</si>
  <si>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</si>
  <si>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</si>
  <si>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</si>
  <si>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</si>
  <si>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</si>
  <si>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</si>
  <si>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</si>
  <si>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</si>
  <si>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</si>
  <si>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</si>
  <si>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</si>
  <si>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</si>
  <si>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</si>
  <si>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</si>
  <si>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</si>
  <si>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</si>
  <si>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</si>
  <si>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</si>
  <si>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</si>
  <si>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</si>
  <si>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</si>
  <si>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</si>
  <si>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</si>
  <si>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</si>
  <si>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</si>
  <si>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</si>
  <si>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</si>
  <si>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</si>
  <si>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</si>
  <si>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</si>
  <si>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</si>
  <si>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</si>
  <si>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</si>
  <si>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</si>
  <si>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</si>
  <si>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</si>
  <si>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</si>
  <si>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</si>
  <si>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</si>
  <si>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</si>
  <si>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</si>
  <si>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</si>
  <si>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</si>
  <si>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</si>
  <si>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</si>
  <si>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</si>
  <si>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</si>
  <si>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</si>
  <si>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</si>
  <si>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</si>
  <si>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</si>
  <si>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</si>
  <si>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</si>
  <si>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</si>
  <si>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</si>
  <si>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</si>
  <si>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</si>
  <si>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</si>
  <si>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</si>
  <si>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</si>
  <si>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</si>
  <si>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</si>
  <si>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</si>
  <si>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</si>
  <si>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</si>
  <si>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</si>
  <si>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</si>
  <si>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</si>
  <si>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</si>
  <si>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</si>
  <si>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</si>
  <si>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</si>
  <si>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</si>
  <si>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</si>
  <si>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</si>
  <si>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</si>
  <si>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</si>
  <si>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</si>
  <si>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</si>
  <si>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</si>
  <si>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</si>
  <si>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</si>
  <si>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</si>
  <si>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</si>
  <si>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</si>
  <si>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</si>
  <si>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</si>
  <si>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</si>
  <si>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</si>
  <si>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</si>
  <si>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</si>
  <si>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</si>
  <si>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</si>
  <si>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</si>
  <si>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</si>
  <si>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</si>
  <si>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</si>
  <si>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</si>
  <si>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</si>
  <si>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</si>
  <si>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</si>
  <si>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</si>
  <si>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</si>
  <si>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</si>
  <si>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</si>
  <si>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</si>
  <si>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</si>
  <si>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</si>
  <si>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</si>
  <si>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</si>
  <si>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</si>
  <si>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</si>
  <si>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</si>
  <si>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</si>
  <si>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</si>
  <si>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</si>
  <si>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</si>
  <si>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</si>
  <si>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</si>
  <si>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</si>
  <si>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</si>
  <si>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</si>
  <si>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</si>
  <si>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</si>
  <si>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</si>
  <si>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</si>
  <si>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</si>
  <si>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</si>
  <si>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</si>
  <si>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</si>
  <si>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</si>
  <si>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</si>
  <si>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</si>
  <si>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</si>
  <si>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</si>
  <si>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</si>
  <si>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</si>
  <si>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</si>
  <si>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</si>
  <si>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</si>
  <si>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</si>
  <si>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</si>
  <si>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</si>
  <si>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</si>
  <si>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</si>
  <si>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</si>
  <si>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</si>
  <si>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</si>
  <si>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</si>
  <si>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</si>
  <si>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</si>
  <si>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</si>
  <si>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</si>
  <si>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</si>
  <si>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</si>
  <si>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</si>
  <si>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</si>
  <si>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</si>
  <si>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</si>
  <si>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</si>
  <si>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</si>
  <si>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</si>
  <si>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</si>
  <si>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</si>
  <si>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</si>
  <si>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</si>
  <si>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</si>
  <si>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</si>
  <si>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</si>
  <si>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</si>
  <si>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</si>
  <si>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</si>
  <si>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</si>
  <si>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</si>
  <si>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</si>
  <si>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</si>
  <si>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</si>
  <si>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</si>
  <si>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</si>
  <si>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</si>
  <si>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</si>
  <si>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</si>
  <si>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</si>
  <si>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</si>
  <si>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</si>
  <si>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</si>
  <si>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</si>
  <si>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</si>
  <si>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</si>
  <si>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</si>
  <si>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</si>
  <si>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</si>
  <si>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</si>
  <si>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</si>
  <si>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</si>
  <si>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</si>
  <si>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</si>
  <si>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</si>
  <si>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</si>
  <si>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</si>
  <si>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</si>
  <si>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</si>
  <si>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</si>
  <si>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</si>
  <si>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</si>
  <si>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</si>
  <si>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</si>
  <si>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</si>
  <si>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</si>
  <si>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</si>
  <si>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</si>
  <si>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</si>
  <si>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</si>
  <si>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</si>
  <si>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</si>
  <si>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</si>
  <si>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</si>
  <si>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</si>
  <si>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</si>
  <si>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</si>
  <si>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</si>
  <si>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</si>
  <si>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</si>
  <si>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</si>
  <si>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</si>
  <si>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</si>
  <si>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</si>
  <si>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</si>
  <si>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</si>
  <si>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</si>
  <si>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</si>
  <si>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</si>
  <si>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</si>
  <si>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</si>
  <si>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</si>
  <si>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</si>
  <si>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</si>
  <si>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</si>
  <si>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</si>
  <si>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</si>
  <si>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</si>
  <si>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</si>
  <si>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</si>
  <si>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</si>
  <si>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</si>
  <si>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</si>
  <si>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</si>
  <si>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</si>
  <si>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</si>
  <si>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</si>
  <si>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</si>
  <si>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</si>
  <si>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</si>
  <si>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</si>
  <si>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</si>
  <si>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</si>
  <si>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</si>
  <si>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</si>
  <si>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</si>
  <si>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</si>
  <si>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</si>
  <si>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</si>
  <si>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</si>
  <si>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</si>
  <si>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</si>
  <si>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</si>
  <si>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</si>
  <si>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</si>
  <si>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</si>
  <si>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</si>
  <si>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</si>
  <si>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</si>
  <si>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</si>
  <si>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</si>
  <si>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</si>
  <si>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</si>
  <si>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</si>
  <si>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</si>
  <si>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</si>
  <si>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</si>
  <si>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</si>
  <si>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</si>
  <si>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</si>
  <si>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</si>
  <si>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</si>
  <si>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</si>
  <si>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</si>
  <si>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</si>
  <si>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</si>
  <si>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</si>
  <si>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</si>
  <si>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</si>
  <si>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</si>
  <si>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</si>
  <si>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</si>
  <si>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</si>
  <si>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</si>
  <si>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</si>
  <si>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</si>
  <si>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</si>
  <si>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</si>
  <si>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</si>
  <si>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</si>
  <si>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</si>
  <si>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</si>
  <si>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</si>
  <si>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</si>
  <si>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</si>
  <si>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</si>
  <si>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</si>
  <si>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</si>
  <si>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</si>
  <si>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</si>
  <si>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</si>
  <si>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</si>
  <si>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</si>
  <si>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</si>
  <si>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</si>
  <si>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</si>
  <si>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</si>
  <si>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</si>
  <si>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</si>
  <si>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</si>
  <si>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</si>
  <si>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</si>
  <si>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</si>
  <si>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</si>
  <si>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</si>
  <si>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</si>
  <si>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</si>
  <si>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</si>
  <si>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</si>
  <si>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</si>
  <si>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</si>
  <si>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</si>
  <si>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</si>
  <si>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</si>
  <si>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</si>
  <si>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</si>
  <si>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</si>
  <si>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</si>
  <si>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</si>
  <si>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</si>
  <si>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</si>
  <si>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</si>
  <si>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</si>
  <si>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</si>
  <si>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</si>
  <si>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</si>
  <si>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</si>
  <si>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</si>
  <si>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</si>
  <si>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</si>
  <si>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</si>
  <si>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</si>
  <si>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</si>
  <si>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</si>
  <si>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</si>
  <si>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</si>
  <si>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</si>
  <si>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</si>
  <si>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</si>
  <si>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</si>
  <si>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</si>
  <si>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</si>
  <si>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</si>
  <si>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</si>
  <si>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</si>
  <si>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</si>
  <si>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</si>
  <si>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</si>
  <si>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</si>
  <si>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</si>
  <si>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</si>
  <si>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</si>
  <si>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</si>
  <si>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</si>
  <si>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</si>
  <si>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</si>
  <si>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</si>
  <si>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</si>
  <si>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</si>
  <si>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</si>
  <si>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</si>
  <si>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</si>
  <si>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</si>
  <si>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</si>
  <si>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</si>
  <si>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</si>
  <si>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</si>
  <si>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</si>
  <si>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</si>
  <si>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</si>
  <si>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</si>
  <si>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</si>
  <si>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</si>
  <si>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</si>
  <si>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</si>
  <si>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</si>
  <si>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</si>
  <si>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</si>
  <si>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</si>
  <si>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</si>
  <si>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</si>
  <si>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</si>
  <si>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</si>
  <si>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</si>
  <si>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</si>
  <si>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</si>
  <si>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</si>
  <si>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</si>
  <si>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</si>
  <si>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</si>
  <si>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</si>
  <si>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</si>
  <si>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</si>
  <si>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</si>
  <si>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</si>
  <si>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</si>
  <si>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</si>
  <si>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</si>
  <si>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</si>
  <si>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</si>
  <si>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</si>
  <si>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</si>
  <si>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</si>
  <si>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</si>
  <si>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</si>
  <si>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</si>
  <si>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</si>
  <si>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</si>
  <si>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</si>
  <si>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</si>
  <si>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</si>
  <si>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</si>
  <si>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</si>
  <si>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</si>
  <si>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</si>
  <si>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</si>
  <si>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</si>
  <si>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</si>
  <si>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</si>
  <si>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</si>
  <si>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</si>
  <si>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</si>
  <si>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</si>
  <si>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</si>
  <si>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</si>
  <si>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</si>
  <si>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</si>
  <si>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</si>
  <si>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</si>
  <si>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</si>
  <si>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</si>
  <si>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</si>
  <si>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</si>
  <si>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</si>
  <si>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</si>
  <si>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</si>
  <si>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</si>
  <si>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</si>
  <si>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</si>
  <si>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</si>
  <si>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</si>
  <si>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</si>
  <si>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</si>
  <si>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</si>
  <si>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</si>
  <si>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</si>
  <si>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</si>
  <si>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</si>
  <si>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</si>
  <si>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</si>
  <si>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</si>
  <si>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</si>
  <si>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</si>
  <si>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</si>
  <si>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</si>
  <si>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</si>
  <si>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</si>
  <si>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</si>
  <si>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</si>
  <si>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</si>
  <si>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</si>
  <si>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</si>
  <si>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</si>
  <si>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</si>
  <si>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</si>
  <si>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</si>
  <si>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</si>
  <si>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</si>
  <si>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</si>
  <si>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</si>
  <si>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</si>
  <si>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</si>
  <si>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</si>
  <si>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</si>
  <si>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</si>
  <si>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</si>
  <si>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</si>
  <si>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</si>
  <si>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</si>
  <si>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</si>
  <si>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</si>
  <si>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</si>
  <si>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</si>
  <si>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</si>
  <si>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</si>
  <si>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</si>
  <si>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</si>
  <si>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</si>
  <si>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</si>
  <si>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</si>
  <si>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</si>
  <si>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</si>
  <si>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</si>
  <si>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</si>
  <si>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</si>
  <si>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</si>
  <si>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</si>
  <si>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</si>
  <si>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</si>
  <si>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</si>
  <si>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</si>
  <si>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</si>
  <si>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</si>
  <si>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</si>
  <si>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</si>
  <si>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</si>
  <si>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</si>
  <si>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</si>
  <si>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</si>
  <si>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</si>
  <si>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</si>
  <si>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</si>
  <si>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</si>
  <si>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</si>
  <si>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</si>
  <si>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</si>
  <si>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</si>
  <si>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</si>
  <si>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</si>
  <si>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</si>
  <si>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</si>
  <si>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</si>
  <si>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</si>
  <si>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</si>
  <si>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</si>
  <si>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</si>
  <si>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</si>
  <si>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</si>
  <si>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</si>
  <si>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</si>
  <si>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</si>
  <si>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</si>
  <si>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</si>
  <si>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</si>
  <si>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</si>
  <si>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</si>
  <si>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</si>
  <si>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</si>
  <si>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</si>
  <si>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</si>
  <si>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</si>
  <si>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</si>
  <si>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</si>
  <si>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</si>
  <si>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</si>
  <si>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</si>
  <si>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</si>
  <si>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</si>
  <si>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</si>
  <si>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</si>
  <si>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</si>
  <si>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</si>
  <si>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</si>
  <si>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</si>
  <si>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</si>
  <si>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</si>
  <si>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</si>
  <si>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</si>
  <si>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</si>
  <si>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</si>
  <si>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</si>
  <si>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</si>
  <si>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</si>
  <si>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</si>
  <si>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</si>
  <si>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</si>
  <si>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</si>
  <si>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</si>
  <si>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</si>
  <si>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</si>
  <si>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</si>
  <si>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</si>
  <si>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</si>
  <si>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</si>
  <si>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</si>
  <si>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</si>
  <si>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</si>
  <si>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</si>
  <si>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</si>
  <si>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</si>
  <si>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</si>
  <si>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</si>
  <si>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</si>
  <si>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</si>
  <si>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</si>
  <si>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</si>
  <si>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</si>
  <si>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</si>
  <si>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</si>
  <si>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</si>
  <si>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</si>
  <si>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</si>
  <si>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</si>
  <si>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</si>
  <si>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</si>
  <si>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</si>
  <si>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</si>
  <si>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</si>
  <si>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</si>
  <si>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</si>
  <si>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</si>
  <si>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</si>
  <si>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</si>
  <si>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</si>
  <si>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</si>
  <si>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</si>
  <si>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</si>
  <si>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</si>
  <si>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</si>
  <si>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</si>
  <si>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</si>
  <si>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</si>
  <si>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</si>
  <si>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</si>
  <si>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</si>
  <si>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</si>
  <si>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</si>
  <si>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</si>
  <si>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</si>
  <si>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</si>
  <si>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</si>
  <si>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</si>
  <si>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</si>
  <si>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</si>
  <si>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</si>
  <si>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</si>
  <si>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</si>
  <si>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</si>
  <si>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</si>
  <si>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</si>
  <si>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</si>
  <si>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</si>
  <si>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</si>
  <si>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</si>
  <si>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</si>
  <si>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</si>
  <si>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</si>
  <si>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</si>
  <si>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</si>
  <si>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</si>
  <si>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</si>
  <si>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</si>
  <si>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</si>
  <si>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</si>
  <si>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</si>
  <si>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</si>
  <si>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</si>
  <si>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</si>
  <si>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</si>
  <si>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</si>
  <si>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</si>
  <si>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</si>
  <si>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</si>
  <si>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</si>
  <si>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</si>
  <si>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</si>
  <si>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</si>
  <si>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</si>
  <si>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</si>
  <si>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</si>
  <si>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</si>
  <si>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</si>
  <si>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</si>
  <si>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</si>
  <si>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</si>
  <si>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</si>
  <si>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</si>
  <si>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</si>
  <si>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</si>
  <si>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</si>
  <si>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</si>
  <si>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</si>
  <si>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</si>
  <si>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</si>
  <si>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</si>
  <si>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</si>
  <si>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</si>
  <si>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</si>
  <si>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</si>
  <si>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</si>
  <si>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</si>
  <si>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</si>
  <si>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</si>
  <si>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</si>
  <si>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</si>
  <si>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</si>
  <si>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</si>
  <si>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</si>
  <si>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</si>
  <si>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</si>
  <si>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</si>
  <si>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</si>
  <si>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</si>
  <si>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</si>
  <si>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</si>
  <si>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</si>
  <si>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</si>
  <si>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</si>
  <si>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</si>
  <si>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</si>
  <si>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</si>
  <si>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</si>
  <si>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</si>
  <si>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</si>
  <si>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</si>
  <si>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</si>
  <si>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</si>
  <si>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</si>
  <si>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</si>
  <si>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</si>
  <si>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</si>
  <si>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</si>
  <si>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</si>
  <si>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</si>
  <si>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</si>
  <si>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</si>
  <si>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</si>
  <si>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</si>
  <si>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</si>
  <si>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</si>
  <si>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</si>
  <si>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</si>
  <si>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</si>
  <si>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</si>
  <si>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</si>
  <si>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</si>
  <si>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</si>
  <si>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</si>
  <si>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</si>
  <si>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</si>
  <si>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</si>
  <si>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</si>
  <si>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</si>
  <si>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</si>
  <si>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</si>
  <si>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</si>
  <si>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</si>
  <si>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</si>
  <si>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</si>
  <si>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</si>
  <si>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</si>
  <si>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</si>
  <si>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</si>
  <si>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</si>
  <si>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</si>
  <si>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</si>
  <si>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</si>
  <si>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</si>
  <si>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</si>
  <si>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</si>
  <si>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</si>
  <si>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</si>
  <si>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</si>
  <si>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</si>
  <si>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</si>
  <si>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</si>
  <si>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</si>
  <si>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</si>
  <si>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</si>
  <si>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</si>
  <si>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</si>
  <si>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</si>
  <si>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</si>
  <si>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</si>
  <si>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</si>
  <si>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</si>
  <si>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</si>
  <si>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</si>
  <si>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</si>
  <si>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</si>
  <si>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</si>
  <si>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</si>
  <si>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</si>
  <si>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</si>
  <si>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</si>
  <si>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</si>
  <si>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</si>
  <si>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</si>
  <si>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</si>
  <si>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</si>
  <si>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</si>
  <si>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</si>
  <si>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</si>
  <si>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</si>
  <si>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</si>
  <si>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</si>
  <si>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</si>
  <si>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</si>
  <si>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</si>
  <si>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</si>
  <si>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</si>
  <si>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</si>
  <si>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</si>
  <si>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</si>
  <si>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</si>
  <si>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</si>
  <si>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</si>
  <si>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</si>
  <si>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</si>
  <si>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</si>
  <si>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</si>
  <si>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</si>
  <si>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</si>
  <si>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</si>
  <si>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</si>
  <si>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</si>
  <si>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</si>
  <si>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</si>
  <si>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</si>
  <si>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</si>
  <si>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</si>
  <si>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</si>
  <si>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</si>
  <si>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</si>
  <si>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</si>
  <si>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</si>
  <si>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</si>
  <si>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</si>
  <si>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</si>
  <si>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</si>
  <si>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</si>
  <si>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</si>
  <si>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</si>
  <si>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</si>
  <si>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</si>
  <si>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</si>
  <si>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</si>
  <si>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</si>
  <si>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</si>
  <si>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</si>
  <si>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</si>
  <si>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</si>
  <si>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</si>
  <si>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</si>
  <si>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</si>
  <si>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</si>
  <si>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</si>
  <si>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</si>
  <si>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</si>
  <si>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</si>
  <si>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</si>
  <si>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</si>
  <si>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</si>
  <si>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</si>
  <si>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</si>
  <si>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</si>
  <si>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</si>
  <si>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</si>
  <si>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</si>
  <si>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</si>
  <si>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</si>
  <si>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</si>
  <si>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</si>
  <si>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</si>
  <si>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</si>
  <si>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</si>
  <si>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</si>
  <si>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</si>
  <si>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</si>
  <si>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</si>
  <si>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</si>
  <si>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</si>
  <si>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</si>
  <si>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</si>
  <si>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</si>
  <si>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</si>
  <si>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</si>
  <si>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</si>
  <si>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</si>
  <si>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</si>
  <si>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</si>
  <si>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</si>
  <si>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</si>
  <si>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</si>
  <si>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</si>
  <si>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</si>
  <si>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</si>
  <si>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</si>
  <si>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</si>
  <si>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</si>
  <si>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</si>
  <si>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</si>
  <si>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</si>
  <si>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</si>
  <si>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</si>
  <si>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</si>
  <si>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</si>
  <si>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</si>
  <si>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</si>
  <si>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</si>
  <si>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</si>
  <si>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</si>
  <si>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</si>
  <si>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</si>
  <si>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</si>
  <si>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</si>
  <si>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</si>
  <si>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</si>
  <si>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</si>
  <si>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</si>
  <si>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</si>
  <si>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</si>
  <si>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</si>
  <si>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</si>
  <si>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</si>
  <si>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</si>
  <si>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</si>
  <si>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</si>
  <si>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</si>
  <si>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</si>
  <si>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</si>
  <si>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</si>
  <si>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</si>
  <si>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</si>
  <si>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</si>
  <si>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</si>
  <si>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</si>
  <si>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</si>
  <si>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</si>
  <si>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</si>
  <si>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</si>
  <si>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</si>
  <si>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</si>
  <si>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</si>
  <si>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</si>
  <si>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</si>
  <si>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</si>
  <si>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</si>
  <si>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</si>
  <si>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</si>
  <si>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</si>
  <si>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</si>
  <si>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</si>
  <si>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</si>
  <si>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</si>
  <si>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</si>
  <si>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</si>
  <si>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</si>
  <si>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</si>
  <si>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</si>
  <si>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</si>
  <si>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</si>
  <si>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</si>
  <si>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</si>
  <si>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</si>
  <si>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</si>
  <si>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</si>
  <si>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</si>
  <si>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</si>
  <si>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</si>
  <si>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</si>
  <si>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</si>
  <si>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</si>
  <si>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</si>
  <si>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</si>
  <si>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</si>
  <si>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</si>
  <si>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</si>
  <si>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</si>
  <si>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</si>
  <si>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</si>
  <si>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</si>
  <si>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</si>
  <si>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</si>
  <si>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</si>
  <si>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</si>
  <si>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</si>
  <si>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</si>
  <si>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</si>
  <si>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</si>
  <si>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</si>
  <si>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</si>
  <si>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</si>
  <si>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</si>
  <si>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</si>
  <si>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</si>
  <si>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</si>
  <si>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</si>
  <si>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</si>
  <si>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</si>
  <si>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</si>
  <si>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</si>
  <si>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</si>
  <si>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</si>
  <si>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</si>
  <si>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</si>
  <si>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</si>
  <si>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</si>
  <si>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</si>
  <si>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</si>
  <si>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</si>
  <si>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</si>
  <si>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</si>
  <si>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</si>
  <si>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</si>
  <si>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</si>
  <si>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</si>
  <si>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</si>
  <si>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</si>
  <si>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</si>
  <si>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</si>
  <si>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</si>
  <si>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</si>
  <si>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</si>
  <si>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</si>
  <si>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</si>
  <si>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</si>
  <si>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</si>
  <si>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</si>
  <si>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</si>
  <si>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</si>
  <si>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</si>
  <si>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</si>
  <si>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</si>
  <si>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</si>
  <si>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</si>
  <si>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</si>
  <si>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</si>
  <si>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</si>
  <si>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</si>
  <si>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</si>
  <si>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</si>
  <si>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</si>
  <si>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</si>
  <si>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</si>
  <si>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</si>
  <si>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</si>
  <si>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</si>
  <si>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</si>
  <si>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</si>
  <si>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</si>
  <si>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</si>
  <si>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</si>
  <si>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</si>
  <si>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</si>
  <si>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</si>
  <si>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</si>
  <si>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</si>
  <si>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</si>
  <si>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</si>
  <si>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</si>
  <si>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</si>
  <si>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</si>
  <si>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</si>
  <si>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</si>
  <si>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</si>
  <si>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</si>
  <si>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</si>
  <si>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</si>
  <si>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</si>
  <si>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</si>
  <si>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</si>
  <si>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</si>
  <si>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</si>
  <si>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</si>
  <si>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</si>
  <si>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</si>
  <si>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</si>
  <si>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</si>
  <si>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</si>
  <si>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</si>
  <si>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</si>
  <si>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</si>
  <si>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</si>
  <si>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</si>
  <si>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</si>
  <si>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</si>
  <si>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</si>
  <si>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</si>
  <si>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</si>
  <si>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</si>
  <si>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</si>
  <si>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</si>
  <si>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</si>
  <si>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</si>
  <si>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</si>
  <si>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</si>
  <si>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</si>
  <si>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</si>
  <si>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</si>
  <si>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</si>
  <si>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</si>
  <si>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</si>
  <si>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</si>
  <si>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</si>
  <si>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</si>
  <si>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</si>
  <si>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</si>
  <si>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</si>
  <si>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</si>
  <si>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</si>
  <si>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</si>
  <si>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</si>
  <si>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</si>
  <si>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</si>
  <si>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</si>
  <si>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</si>
  <si>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</si>
  <si>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</si>
  <si>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</si>
  <si>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</si>
  <si>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</si>
  <si>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</si>
  <si>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</si>
  <si>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</si>
  <si>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</si>
  <si>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</si>
  <si>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</si>
  <si>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</si>
  <si>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</si>
  <si>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</si>
  <si>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</si>
  <si>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</si>
  <si>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</si>
  <si>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</si>
  <si>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</si>
  <si>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</si>
  <si>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</si>
  <si>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</si>
  <si>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</si>
  <si>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</si>
  <si>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</si>
  <si>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</si>
  <si>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</si>
  <si>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</si>
  <si>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</si>
  <si>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</si>
  <si>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</si>
  <si>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</si>
  <si>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</si>
  <si>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</si>
  <si>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</si>
  <si>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</si>
  <si>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</si>
  <si>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</si>
  <si>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</si>
  <si>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</si>
  <si>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</si>
  <si>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</si>
  <si>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</si>
  <si>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</si>
  <si>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</si>
  <si>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</si>
  <si>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</si>
  <si>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</si>
  <si>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</si>
  <si>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</si>
  <si>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</si>
  <si>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</si>
  <si>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</si>
  <si>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</si>
  <si>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</si>
  <si>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</si>
  <si>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</si>
  <si>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</si>
  <si>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</si>
  <si>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</si>
  <si>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</si>
  <si>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</si>
  <si>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</si>
  <si>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</si>
  <si>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</si>
  <si>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</si>
  <si>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</si>
  <si>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</si>
  <si>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</si>
  <si>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</si>
  <si>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</si>
  <si>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</si>
  <si>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</si>
  <si>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</si>
  <si>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</si>
  <si>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</si>
  <si>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</si>
  <si>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</si>
  <si>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</si>
  <si>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</si>
  <si>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</si>
  <si>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</si>
  <si>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</si>
  <si>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</si>
  <si>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</si>
  <si>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</si>
  <si>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</si>
  <si>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</si>
  <si>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</si>
  <si>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</si>
  <si>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</si>
  <si>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</si>
  <si>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</si>
  <si>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</si>
  <si>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</si>
  <si>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</si>
  <si>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</si>
  <si>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</si>
  <si>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</si>
  <si>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</si>
  <si>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</si>
  <si>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</si>
  <si>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</si>
  <si>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</si>
  <si>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</si>
  <si>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</si>
  <si>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</si>
  <si>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</si>
  <si>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</si>
  <si>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</si>
  <si>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</si>
  <si>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</si>
  <si>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</si>
  <si>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</si>
  <si>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</si>
  <si>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</si>
  <si>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</si>
  <si>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</si>
  <si>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</si>
  <si>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</si>
  <si>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</si>
  <si>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</si>
  <si>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</si>
  <si>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</si>
  <si>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</si>
  <si>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</si>
  <si>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</si>
  <si>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</si>
  <si>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</si>
  <si>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</si>
  <si>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</si>
  <si>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</si>
  <si>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</si>
  <si>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</si>
  <si>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</si>
  <si>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</si>
  <si>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</si>
  <si>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</si>
  <si>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</si>
  <si>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</si>
  <si>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</si>
  <si>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</si>
  <si>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</si>
  <si>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</si>
  <si>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</si>
  <si>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</si>
  <si>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</si>
  <si>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</si>
  <si>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</si>
  <si>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</si>
  <si>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</si>
  <si>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</si>
  <si>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</si>
  <si>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</si>
  <si>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</si>
  <si>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</si>
  <si>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</si>
  <si>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</si>
  <si>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</si>
  <si>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</si>
  <si>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</si>
  <si>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</si>
  <si>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</si>
  <si>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</si>
  <si>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</si>
  <si>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</si>
  <si>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</si>
  <si>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</si>
  <si>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</si>
  <si>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</si>
  <si>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</si>
  <si>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</si>
  <si>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</si>
  <si>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</si>
  <si>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</si>
  <si>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</si>
  <si>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</si>
  <si>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</si>
  <si>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</si>
  <si>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</si>
  <si>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</si>
  <si>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</si>
  <si>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</si>
  <si>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</si>
  <si>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</si>
  <si>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</si>
  <si>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</si>
  <si>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</si>
  <si>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</si>
  <si>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</si>
  <si>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</si>
  <si>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</si>
  <si>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</si>
  <si>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</si>
  <si>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</si>
  <si>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</si>
  <si>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</si>
  <si>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</si>
  <si>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</si>
  <si>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</si>
  <si>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</si>
  <si>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</si>
  <si>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</si>
  <si>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</si>
  <si>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</si>
  <si>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</si>
  <si>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</si>
  <si>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</si>
  <si>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</si>
  <si>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</si>
  <si>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</si>
  <si>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</si>
  <si>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</si>
  <si>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</si>
  <si>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</si>
  <si>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</si>
  <si>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</si>
  <si>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</si>
  <si>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</si>
  <si>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</si>
  <si>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</si>
  <si>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</si>
  <si>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</si>
  <si>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</si>
  <si>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</si>
  <si>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</si>
  <si>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</si>
  <si>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</si>
  <si>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</si>
  <si>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</si>
  <si>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</si>
  <si>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</si>
  <si>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</si>
  <si>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</si>
  <si>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</si>
  <si>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</si>
  <si>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</si>
  <si>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</si>
  <si>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</si>
  <si>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</si>
  <si>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</si>
  <si>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</si>
  <si>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</si>
  <si>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</si>
  <si>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</si>
  <si>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</si>
  <si>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</si>
  <si>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</si>
  <si>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</si>
  <si>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</si>
  <si>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</si>
  <si>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</si>
  <si>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</si>
  <si>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</si>
  <si>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</si>
  <si>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</si>
  <si>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</si>
  <si>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</si>
  <si>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</si>
  <si>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</si>
  <si>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</si>
  <si>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</si>
  <si>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</si>
  <si>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</si>
  <si>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</si>
  <si>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</si>
  <si>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</si>
  <si>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</si>
  <si>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</si>
  <si>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</si>
  <si>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</si>
  <si>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</si>
  <si>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</si>
  <si>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</si>
  <si>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</si>
  <si>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</si>
  <si>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</si>
  <si>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</si>
  <si>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</si>
  <si>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</si>
  <si>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</si>
  <si>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</si>
  <si>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</si>
  <si>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</si>
  <si>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</si>
  <si>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</si>
  <si>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</si>
  <si>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</si>
  <si>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</si>
  <si>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</si>
  <si>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</si>
  <si>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</si>
  <si>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</si>
  <si>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</si>
  <si>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</si>
  <si>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</si>
  <si>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</si>
  <si>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</si>
  <si>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</si>
  <si>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</si>
  <si>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</si>
  <si>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</si>
  <si>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</si>
  <si>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</si>
  <si>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</si>
  <si>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</si>
  <si>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</si>
  <si>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</si>
  <si>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</si>
  <si>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</si>
  <si>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</si>
  <si>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</si>
  <si>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</si>
  <si>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</si>
  <si>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</si>
  <si>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</si>
  <si>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</si>
  <si>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</si>
  <si>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</si>
  <si>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</si>
  <si>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</si>
  <si>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</si>
  <si>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</si>
  <si>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</si>
  <si>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</si>
  <si>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</si>
  <si>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</si>
  <si>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</si>
  <si>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</si>
  <si>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</si>
  <si>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</si>
  <si>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</si>
  <si>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</si>
  <si>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</si>
  <si>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</si>
  <si>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</si>
  <si>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</si>
  <si>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</si>
  <si>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</si>
  <si>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</si>
  <si>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</si>
  <si>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</si>
  <si>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</si>
  <si>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</si>
  <si>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</si>
  <si>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</si>
  <si>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</si>
  <si>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</si>
  <si>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</si>
  <si>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</si>
  <si>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</si>
  <si>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</si>
  <si>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</si>
  <si>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</si>
  <si>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</si>
  <si>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</si>
  <si>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</si>
  <si>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</si>
  <si>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</si>
  <si>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</si>
  <si>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</si>
  <si>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</si>
  <si>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</si>
  <si>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</si>
  <si>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</si>
  <si>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</si>
  <si>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</si>
  <si>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</si>
  <si>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</si>
  <si>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</si>
  <si>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</si>
  <si>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</si>
  <si>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</si>
  <si>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</si>
  <si>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</si>
  <si>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</si>
  <si>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</si>
  <si>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</si>
  <si>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</si>
  <si>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</si>
  <si>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</si>
  <si>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</si>
  <si>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</si>
  <si>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</si>
  <si>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</si>
  <si>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</si>
  <si>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</si>
  <si>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</si>
  <si>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</si>
  <si>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</si>
  <si>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</si>
  <si>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</si>
  <si>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</si>
  <si>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</si>
  <si>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</si>
  <si>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</si>
  <si>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</si>
  <si>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</si>
  <si>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</si>
  <si>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</si>
  <si>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</si>
  <si>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</si>
  <si>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</si>
  <si>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</si>
  <si>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</si>
  <si>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</si>
  <si>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</si>
  <si>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</si>
  <si>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</si>
  <si>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</si>
  <si>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</si>
  <si>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</si>
  <si>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</si>
  <si>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</si>
  <si>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</si>
  <si>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</si>
  <si>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</si>
  <si>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</si>
  <si>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</si>
  <si>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</si>
  <si>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</si>
  <si>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</si>
  <si>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</si>
  <si>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</si>
  <si>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</si>
  <si>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</si>
  <si>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</si>
  <si>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</si>
  <si>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</si>
  <si>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</si>
  <si>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</si>
  <si>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</si>
  <si>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</si>
  <si>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</si>
  <si>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</si>
  <si>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</si>
  <si>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</si>
  <si>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</si>
  <si>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</si>
  <si>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</si>
  <si>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</si>
  <si>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</si>
  <si>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</si>
  <si>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</si>
  <si>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</si>
  <si>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</si>
  <si>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</si>
  <si>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</si>
  <si>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</si>
  <si>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</si>
  <si>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</si>
  <si>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</si>
  <si>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</si>
  <si>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</si>
  <si>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</si>
  <si>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</si>
  <si>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</si>
  <si>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</si>
  <si>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</si>
  <si>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</si>
  <si>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</si>
  <si>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</si>
  <si>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</si>
  <si>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</si>
  <si>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</si>
  <si>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</si>
  <si>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</si>
  <si>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</si>
  <si>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</si>
  <si>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</si>
  <si>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</si>
  <si>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</si>
  <si>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</si>
  <si>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</si>
  <si>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</si>
  <si>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</si>
  <si>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</si>
  <si>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</si>
  <si>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</si>
  <si>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</si>
  <si>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</si>
  <si>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</si>
  <si>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</si>
  <si>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</si>
  <si>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</si>
  <si>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</si>
  <si>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</si>
  <si>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</si>
  <si>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</si>
  <si>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</si>
  <si>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</si>
  <si>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</si>
  <si>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</si>
  <si>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</si>
  <si>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</si>
  <si>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</si>
  <si>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</si>
  <si>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</si>
  <si>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</si>
  <si>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</si>
  <si>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</si>
  <si>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</si>
  <si>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</si>
  <si>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</si>
  <si>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</si>
  <si>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</si>
  <si>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</si>
  <si>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</si>
  <si>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</si>
  <si>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</si>
  <si>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</si>
  <si>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</si>
  <si>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</si>
  <si>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</si>
  <si>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</si>
  <si>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</si>
  <si>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</si>
  <si>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</si>
  <si>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</si>
  <si>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</si>
  <si>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</si>
  <si>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</si>
  <si>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</si>
  <si>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</si>
  <si>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</si>
  <si>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</si>
  <si>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</si>
  <si>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</si>
  <si>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</si>
  <si>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</si>
  <si>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</si>
  <si>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</si>
  <si>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</si>
  <si>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</si>
  <si>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</si>
  <si>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</si>
  <si>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</si>
  <si>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</si>
  <si>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</si>
  <si>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</si>
  <si>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</si>
  <si>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</si>
  <si>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</si>
  <si>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</si>
  <si>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</si>
  <si>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</si>
  <si>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</si>
  <si>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</si>
  <si>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</si>
  <si>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</si>
  <si>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</si>
  <si>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</si>
  <si>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</si>
  <si>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</si>
  <si>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</si>
  <si>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</si>
  <si>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</si>
  <si>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</si>
  <si>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</si>
  <si>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</si>
  <si>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</si>
  <si>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</si>
  <si>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</si>
  <si>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</si>
  <si>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</si>
  <si>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</si>
  <si>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</si>
  <si>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</si>
  <si>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</si>
  <si>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</si>
  <si>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</si>
  <si>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</si>
  <si>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</si>
  <si>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</si>
  <si>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</si>
  <si>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</si>
  <si>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</si>
  <si>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</si>
  <si>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</si>
  <si>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</si>
  <si>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</si>
  <si>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</si>
  <si>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</si>
  <si>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</si>
  <si>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</si>
  <si>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</si>
  <si>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</si>
  <si>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</si>
  <si>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</si>
  <si>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</si>
  <si>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</si>
  <si>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</si>
  <si>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</si>
  <si>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</si>
  <si>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</si>
  <si>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</si>
  <si>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</si>
  <si>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</si>
  <si>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</si>
  <si>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</si>
  <si>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</si>
  <si>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</si>
  <si>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</si>
  <si>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</si>
  <si>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</si>
  <si>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</si>
  <si>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</si>
  <si>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</si>
  <si>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</si>
  <si>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</si>
  <si>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</si>
  <si>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</si>
  <si>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</si>
  <si>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</si>
  <si>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</si>
  <si>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</si>
  <si>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</si>
  <si>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</si>
  <si>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</si>
  <si>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</si>
  <si>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</si>
  <si>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</si>
  <si>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</si>
  <si>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</si>
  <si>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</si>
  <si>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</si>
  <si>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</si>
  <si>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</si>
  <si>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</si>
  <si>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</si>
  <si>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</si>
  <si>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</si>
  <si>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</si>
  <si>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</si>
  <si>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</si>
  <si>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</si>
  <si>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</si>
  <si>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</si>
  <si>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</si>
  <si>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</si>
  <si>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</si>
  <si>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</si>
  <si>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</si>
  <si>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</si>
  <si>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</si>
  <si>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</si>
  <si>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</si>
  <si>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</si>
  <si>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</si>
  <si>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</si>
  <si>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</si>
  <si>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</si>
  <si>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</si>
  <si>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</si>
  <si>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</si>
  <si>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</si>
  <si>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</si>
  <si>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</si>
  <si>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</si>
  <si>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</si>
  <si>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</si>
  <si>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</si>
  <si>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</si>
  <si>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</si>
  <si>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</si>
  <si>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</si>
  <si>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</si>
  <si>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</si>
  <si>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</si>
  <si>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</si>
  <si>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</si>
  <si>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</si>
  <si>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</si>
  <si>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</si>
  <si>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</si>
  <si>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</si>
  <si>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</si>
  <si>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</si>
  <si>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</si>
  <si>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</si>
  <si>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</si>
  <si>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</si>
  <si>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</si>
  <si>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</si>
  <si>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</si>
  <si>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</si>
  <si>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</si>
  <si>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</si>
  <si>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</si>
  <si>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</si>
  <si>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</si>
  <si>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</si>
  <si>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</si>
  <si>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</si>
  <si>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</si>
  <si>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</si>
  <si>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</si>
  <si>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</si>
  <si>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</si>
  <si>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</si>
  <si>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</si>
  <si>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</si>
  <si>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</si>
  <si>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</si>
  <si>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</si>
  <si>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</si>
  <si>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</si>
  <si>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</si>
  <si>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</si>
  <si>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</si>
  <si>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</si>
  <si>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</si>
  <si>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</si>
  <si>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</si>
  <si>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</si>
  <si>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</si>
  <si>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</si>
  <si>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</si>
  <si>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</si>
  <si>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</si>
  <si>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</si>
  <si>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</si>
  <si>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</si>
  <si>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</si>
  <si>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</si>
  <si>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</si>
  <si>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</si>
  <si>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</si>
  <si>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</si>
  <si>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</si>
  <si>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</si>
  <si>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</si>
  <si>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</si>
  <si>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</si>
  <si>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</si>
  <si>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</si>
  <si>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</si>
  <si>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</si>
  <si>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</si>
  <si>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</si>
  <si>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</si>
  <si>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</si>
  <si>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</si>
  <si>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</si>
  <si>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</si>
  <si>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</si>
  <si>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</si>
  <si>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</si>
  <si>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</si>
  <si>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</si>
  <si>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</si>
  <si>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</si>
  <si>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</si>
  <si>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</si>
  <si>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</si>
  <si>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</si>
  <si>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</si>
  <si>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</si>
  <si>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</si>
  <si>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</si>
  <si>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</si>
  <si>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</si>
  <si>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</si>
  <si>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</si>
  <si>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</si>
  <si>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</si>
  <si>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</si>
  <si>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</si>
  <si>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</si>
  <si>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</si>
  <si>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</si>
  <si>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</si>
  <si>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</si>
  <si>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</si>
  <si>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</si>
  <si>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</si>
  <si>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</si>
  <si>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</si>
  <si>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</si>
  <si>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</si>
  <si>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</si>
  <si>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</si>
  <si>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</si>
  <si>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</si>
  <si>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</si>
  <si>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</si>
  <si>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</si>
  <si>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</si>
  <si>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</si>
  <si>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</si>
  <si>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</si>
  <si>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</si>
  <si>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</si>
  <si>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</si>
  <si>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</si>
  <si>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</si>
  <si>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</si>
  <si>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</si>
  <si>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</si>
  <si>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</si>
  <si>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</si>
  <si>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</si>
  <si>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</si>
  <si>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</si>
  <si>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</si>
  <si>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</si>
  <si>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</si>
  <si>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</si>
  <si>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</si>
  <si>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</si>
  <si>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</si>
  <si>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</si>
  <si>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</si>
  <si>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</si>
  <si>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</si>
  <si>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</si>
  <si>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</si>
  <si>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</si>
  <si>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</si>
  <si>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</si>
  <si>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</si>
  <si>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</si>
  <si>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</si>
  <si>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</si>
  <si>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</si>
  <si>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</si>
  <si>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</si>
  <si>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</si>
  <si>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</si>
  <si>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</si>
  <si>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</si>
  <si>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</si>
  <si>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</si>
  <si>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</si>
  <si>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</si>
  <si>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</si>
  <si>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</si>
  <si>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</si>
  <si>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</si>
  <si>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</si>
  <si>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</si>
  <si>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</si>
  <si>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</si>
  <si>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</si>
  <si>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</si>
  <si>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</si>
  <si>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</si>
  <si>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</si>
  <si>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</si>
  <si>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</si>
  <si>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</si>
  <si>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</si>
  <si>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</si>
  <si>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</si>
  <si>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</si>
  <si>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</si>
  <si>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</si>
  <si>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</si>
  <si>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</si>
  <si>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</si>
  <si>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</si>
  <si>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</si>
  <si>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</si>
  <si>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</si>
  <si>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</si>
  <si>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</si>
  <si>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</si>
  <si>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</si>
  <si>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</si>
  <si>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</si>
  <si>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</si>
  <si>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</si>
  <si>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</si>
  <si>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</si>
  <si>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</si>
  <si>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</si>
  <si>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</si>
  <si>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</si>
  <si>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</si>
  <si>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</si>
  <si>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</si>
  <si>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</si>
  <si>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</si>
  <si>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</si>
  <si>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</si>
  <si>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</si>
  <si>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</si>
  <si>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</si>
  <si>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</si>
  <si>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</si>
  <si>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</si>
  <si>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</si>
  <si>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</si>
  <si>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</si>
  <si>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</si>
  <si>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</si>
  <si>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</si>
  <si>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</si>
  <si>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</si>
  <si>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</si>
  <si>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</si>
  <si>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</si>
  <si>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</si>
  <si>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</si>
  <si>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</si>
  <si>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</si>
  <si>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</si>
  <si>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</si>
  <si>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</si>
  <si>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</si>
  <si>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</si>
  <si>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</si>
  <si>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</si>
  <si>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</si>
  <si>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</si>
  <si>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</si>
  <si>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</si>
  <si>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</si>
  <si>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</si>
  <si>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</si>
  <si>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</si>
  <si>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</si>
  <si>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</si>
  <si>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</si>
  <si>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</si>
  <si>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</si>
  <si>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</si>
  <si>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</si>
  <si>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</si>
  <si>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</si>
  <si>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</si>
  <si>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</si>
  <si>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</si>
  <si>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</si>
  <si>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</si>
  <si>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</si>
  <si>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</si>
  <si>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</si>
  <si>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</si>
  <si>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</si>
  <si>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</si>
  <si>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</si>
  <si>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</si>
  <si>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</si>
  <si>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</si>
  <si>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</si>
  <si>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</si>
  <si>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</si>
  <si>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</si>
  <si>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</si>
  <si>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</si>
  <si>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</si>
  <si>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</si>
  <si>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</si>
  <si>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</si>
  <si>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</si>
  <si>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</si>
  <si>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</si>
  <si>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</si>
  <si>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</si>
  <si>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</si>
  <si>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</si>
  <si>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</si>
  <si>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</si>
  <si>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</si>
  <si>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</si>
  <si>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</si>
  <si>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</si>
  <si>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</si>
  <si>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</si>
  <si>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</si>
  <si>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</si>
  <si>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</si>
  <si>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</si>
  <si>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</si>
  <si>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</si>
  <si>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</si>
  <si>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</si>
  <si>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</si>
  <si>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</si>
  <si>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</si>
  <si>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</si>
  <si>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</si>
  <si>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</si>
  <si>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</si>
  <si>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</si>
  <si>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</si>
  <si>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</si>
  <si>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</si>
  <si>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</si>
  <si>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</si>
  <si>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</si>
  <si>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</si>
  <si>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</si>
  <si>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</si>
  <si>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</si>
  <si>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</si>
  <si>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</si>
  <si>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</si>
  <si>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</si>
  <si>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</si>
  <si>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</si>
  <si>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</si>
  <si>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</si>
  <si>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</si>
  <si>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</si>
  <si>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</si>
  <si>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</si>
  <si>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</si>
  <si>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</si>
  <si>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</si>
  <si>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</si>
  <si>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</si>
  <si>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</si>
  <si>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</si>
  <si>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</si>
  <si>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</si>
  <si>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</si>
  <si>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</si>
  <si>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</si>
  <si>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</si>
  <si>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</si>
  <si>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</si>
  <si>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</si>
  <si>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</si>
  <si>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</si>
  <si>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</si>
  <si>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</si>
  <si>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</si>
  <si>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</si>
  <si>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</si>
  <si>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</si>
  <si>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</si>
  <si>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</si>
  <si>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</si>
  <si>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</si>
  <si>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</si>
  <si>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</si>
  <si>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</si>
  <si>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</si>
  <si>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</si>
  <si>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</si>
  <si>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</si>
  <si>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</si>
  <si>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</si>
  <si>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</si>
  <si>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</si>
  <si>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</si>
  <si>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</si>
  <si>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</si>
  <si>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</si>
  <si>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</si>
  <si>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</si>
  <si>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</si>
  <si>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</si>
  <si>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</si>
  <si>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</si>
  <si>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</si>
  <si>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</si>
  <si>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</si>
  <si>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</si>
  <si>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</si>
  <si>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</si>
  <si>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</si>
  <si>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</si>
  <si>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</si>
  <si>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</si>
  <si>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</si>
  <si>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</si>
  <si>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</si>
  <si>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</si>
  <si>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</si>
  <si>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</si>
  <si>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</si>
  <si>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</si>
  <si>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</si>
  <si>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</si>
  <si>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</si>
  <si>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</si>
  <si>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</si>
  <si>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</si>
  <si>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</si>
  <si>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</si>
  <si>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</si>
  <si>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</si>
  <si>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</si>
  <si>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</si>
  <si>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</si>
  <si>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</si>
  <si>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</si>
  <si>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</si>
  <si>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</si>
  <si>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</si>
  <si>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</si>
  <si>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</si>
  <si>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</si>
  <si>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</si>
  <si>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</si>
  <si>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</si>
  <si>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</si>
  <si>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</si>
  <si>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</si>
  <si>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</si>
  <si>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</si>
  <si>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</si>
  <si>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</si>
  <si>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</si>
  <si>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</si>
  <si>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</si>
  <si>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</si>
  <si>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</si>
  <si>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</si>
  <si>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</si>
  <si>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</si>
  <si>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</si>
  <si>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</si>
  <si>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</si>
  <si>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</si>
  <si>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</si>
  <si>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</si>
  <si>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</si>
  <si>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</si>
  <si>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</si>
  <si>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</si>
  <si>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</si>
  <si>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</si>
  <si>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</si>
  <si>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</si>
  <si>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</si>
  <si>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</si>
  <si>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</si>
  <si>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</si>
  <si>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</si>
  <si>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</si>
  <si>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</si>
  <si>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</si>
  <si>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</si>
  <si>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</si>
  <si>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</si>
  <si>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</si>
  <si>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</si>
  <si>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</si>
  <si>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</si>
  <si>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</si>
  <si>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</si>
  <si>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</si>
  <si>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</si>
  <si>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</si>
  <si>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</si>
  <si>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</si>
  <si>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</si>
  <si>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</si>
  <si>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</si>
  <si>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</si>
  <si>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</si>
  <si>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</si>
  <si>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</si>
  <si>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</si>
  <si>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</si>
  <si>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</si>
  <si>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</si>
  <si>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</si>
  <si>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</si>
  <si>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</si>
  <si>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</si>
  <si>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</si>
  <si>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</si>
  <si>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</si>
  <si>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</si>
  <si>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</si>
  <si>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</si>
  <si>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</si>
  <si>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</si>
  <si>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</si>
  <si>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</si>
  <si>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</si>
  <si>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</si>
  <si>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</si>
  <si>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</si>
  <si>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</si>
  <si>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</si>
  <si>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</si>
  <si>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</si>
  <si>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</si>
  <si>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</si>
  <si>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</si>
  <si>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</si>
  <si>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</si>
  <si>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</si>
  <si>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</si>
  <si>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</si>
  <si>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</si>
  <si>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</si>
  <si>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</si>
  <si>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</si>
  <si>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</si>
  <si>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</si>
  <si>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</si>
  <si>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</si>
  <si>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</si>
  <si>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</si>
  <si>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</si>
  <si>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</si>
  <si>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</si>
  <si>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</si>
  <si>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</si>
  <si>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</si>
  <si>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</si>
  <si>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</si>
  <si>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</si>
  <si>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</si>
  <si>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</si>
  <si>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</si>
  <si>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</si>
  <si>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</si>
  <si>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</si>
  <si>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</si>
  <si>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</si>
  <si>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</si>
  <si>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</si>
  <si>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</si>
  <si>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</si>
  <si>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</si>
  <si>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</si>
  <si>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</si>
  <si>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</si>
  <si>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</si>
  <si>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</si>
  <si>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</si>
  <si>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</si>
  <si>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</si>
  <si>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</si>
  <si>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</si>
  <si>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</si>
  <si>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</si>
  <si>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</si>
  <si>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</si>
  <si>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</si>
  <si>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</si>
  <si>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</si>
  <si>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</si>
  <si>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</si>
  <si>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</si>
  <si>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</si>
  <si>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</si>
  <si>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</si>
  <si>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</si>
  <si>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</si>
  <si>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</si>
  <si>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</si>
  <si>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</si>
  <si>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</si>
  <si>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</si>
  <si>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</si>
  <si>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</si>
  <si>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</si>
  <si>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</si>
  <si>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</si>
  <si>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</si>
  <si>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</si>
  <si>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</si>
  <si>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</si>
  <si>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</si>
  <si>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</si>
  <si>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</si>
  <si>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</si>
  <si>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</si>
  <si>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</si>
  <si>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</si>
  <si>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</si>
  <si>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</si>
  <si>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</si>
  <si>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</si>
  <si>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</si>
  <si>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</si>
  <si>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</si>
  <si>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</si>
  <si>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</si>
  <si>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</si>
  <si>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</si>
  <si>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</si>
  <si>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</si>
  <si>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</si>
  <si>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</si>
  <si>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</si>
  <si>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</si>
  <si>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</si>
  <si>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</si>
  <si>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</si>
  <si>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</si>
  <si>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</si>
  <si>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</si>
  <si>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</si>
  <si>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</si>
  <si>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</si>
  <si>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</si>
  <si>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</si>
  <si>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</si>
  <si>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</si>
  <si>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</si>
  <si>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</si>
  <si>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</si>
  <si>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</si>
  <si>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</si>
  <si>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</si>
  <si>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</si>
  <si>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</si>
  <si>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</si>
  <si>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</si>
  <si>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</si>
  <si>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</si>
  <si>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</si>
  <si>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</si>
  <si>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</si>
  <si>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</si>
  <si>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</si>
  <si>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</si>
  <si>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</si>
  <si>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</si>
  <si>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</si>
  <si>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</si>
  <si>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</si>
  <si>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</si>
  <si>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</si>
  <si>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</si>
  <si>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</si>
  <si>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</si>
  <si>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</si>
  <si>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</si>
  <si>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</si>
  <si>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</si>
  <si>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</si>
  <si>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</si>
  <si>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</si>
  <si>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</si>
  <si>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</si>
  <si>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</si>
  <si>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</si>
  <si>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</si>
  <si>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</si>
  <si>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</si>
  <si>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</si>
  <si>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</si>
  <si>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</si>
  <si>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</si>
  <si>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</si>
  <si>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</si>
  <si>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</si>
  <si>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</si>
  <si>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</si>
  <si>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</si>
  <si>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</si>
  <si>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</si>
  <si>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</si>
  <si>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</si>
  <si>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</si>
  <si>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</si>
  <si>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</si>
  <si>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</si>
  <si>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</si>
  <si>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</si>
  <si>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</si>
  <si>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</si>
  <si>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</si>
  <si>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</si>
  <si>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</si>
  <si>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</si>
  <si>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</si>
  <si>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</si>
  <si>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</si>
  <si>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</si>
  <si>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</si>
  <si>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</si>
  <si>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</si>
  <si>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</si>
  <si>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</si>
  <si>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</si>
  <si>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</si>
  <si>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</si>
  <si>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</si>
  <si>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</si>
  <si>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</si>
  <si>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</si>
  <si>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</si>
  <si>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</si>
  <si>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</si>
  <si>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</si>
  <si>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</si>
  <si>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</si>
  <si>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</si>
  <si>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</si>
  <si>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</si>
  <si>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</si>
  <si>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</si>
  <si>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</si>
  <si>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</si>
  <si>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</si>
  <si>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</si>
  <si>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</si>
  <si>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</si>
  <si>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</si>
  <si>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</si>
  <si>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</si>
  <si>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</si>
  <si>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</si>
  <si>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</si>
  <si>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</si>
  <si>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</si>
  <si>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</si>
  <si>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</si>
  <si>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</si>
  <si>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</si>
  <si>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</si>
  <si>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</si>
  <si>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</si>
  <si>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</si>
  <si>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</si>
  <si>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</si>
  <si>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</si>
  <si>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</si>
  <si>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</si>
  <si>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</si>
  <si>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</si>
  <si>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</si>
  <si>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</si>
  <si>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</si>
  <si>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</si>
  <si>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</si>
  <si>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</si>
  <si>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</si>
  <si>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</si>
  <si>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</si>
  <si>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</si>
  <si>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</si>
  <si>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</si>
  <si>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</si>
  <si>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</si>
  <si>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</si>
  <si>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</si>
  <si>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</si>
  <si>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</si>
  <si>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</si>
  <si>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</si>
  <si>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</si>
  <si>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</si>
  <si>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</si>
  <si>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</si>
  <si>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</si>
  <si>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</si>
  <si>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</si>
  <si>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</si>
  <si>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</si>
  <si>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</si>
  <si>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</si>
  <si>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</si>
  <si>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</si>
  <si>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</si>
  <si>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</si>
  <si>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</si>
  <si>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</si>
  <si>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</si>
  <si>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</si>
  <si>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</si>
  <si>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</si>
  <si>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</si>
  <si>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</si>
  <si>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</si>
  <si>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</si>
  <si>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</si>
  <si>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</si>
  <si>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</si>
  <si>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</si>
  <si>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</si>
  <si>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</si>
  <si>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</si>
  <si>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</si>
  <si>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</si>
  <si>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</si>
  <si>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</si>
  <si>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</si>
  <si>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</si>
  <si>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</si>
  <si>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</si>
  <si>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</si>
  <si>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</si>
  <si>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</si>
  <si>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</si>
  <si>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</si>
  <si>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</si>
  <si>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</si>
  <si>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</si>
  <si>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</si>
  <si>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</si>
  <si>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</si>
  <si>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</si>
  <si>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</si>
  <si>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</si>
  <si>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</si>
  <si>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</si>
  <si>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</si>
  <si>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</si>
  <si>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</si>
  <si>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</si>
  <si>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</si>
  <si>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</si>
  <si>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</si>
  <si>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</si>
  <si>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</si>
  <si>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</si>
  <si>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</si>
  <si>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</si>
  <si>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</si>
  <si>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</si>
  <si>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</si>
  <si>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</si>
  <si>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</si>
  <si>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</si>
  <si>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</si>
  <si>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</si>
  <si>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</si>
  <si>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</si>
  <si>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</si>
  <si>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</si>
  <si>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</si>
  <si>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</si>
  <si>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</si>
  <si>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</si>
  <si>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</si>
  <si>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</si>
  <si>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</si>
  <si>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</si>
  <si>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</si>
  <si>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</si>
  <si>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</si>
  <si>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</si>
  <si>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</si>
  <si>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</si>
  <si>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</si>
  <si>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</si>
  <si>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</si>
  <si>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</si>
  <si>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</si>
  <si>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</si>
  <si>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</si>
  <si>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</si>
  <si>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</si>
  <si>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</si>
  <si>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</si>
  <si>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</si>
  <si>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</si>
  <si>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</si>
  <si>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</si>
  <si>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</si>
  <si>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</si>
  <si>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</si>
  <si>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</si>
  <si>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</si>
  <si>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</si>
  <si>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</si>
  <si>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</si>
  <si>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</si>
  <si>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</si>
  <si>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</si>
  <si>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</si>
  <si>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</si>
  <si>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</si>
  <si>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</si>
  <si>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</si>
  <si>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</si>
  <si>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</si>
  <si>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</si>
  <si>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</si>
  <si>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</si>
  <si>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</si>
  <si>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</si>
  <si>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</si>
  <si>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</si>
  <si>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</si>
  <si>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</si>
  <si>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</si>
  <si>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</si>
  <si>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</si>
  <si>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</si>
  <si>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</si>
  <si>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</si>
  <si>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</si>
  <si>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</si>
  <si>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</si>
  <si>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</si>
  <si>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</si>
  <si>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</si>
  <si>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</si>
  <si>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</si>
  <si>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</si>
  <si>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</si>
  <si>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</si>
  <si>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</si>
  <si>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</si>
  <si>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</si>
  <si>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</si>
  <si>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</si>
  <si>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</si>
  <si>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</si>
  <si>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</si>
  <si>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</si>
  <si>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</si>
  <si>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</si>
  <si>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</si>
  <si>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</si>
  <si>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</si>
  <si>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</si>
  <si>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</si>
  <si>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</si>
  <si>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</si>
  <si>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</si>
  <si>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</si>
  <si>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</si>
  <si>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</si>
  <si>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</si>
  <si>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</si>
  <si>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</si>
  <si>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</si>
  <si>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</si>
  <si>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</si>
  <si>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</si>
  <si>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</si>
  <si>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</si>
  <si>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</si>
  <si>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</si>
  <si>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</si>
  <si>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</si>
  <si>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</si>
  <si>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</si>
  <si>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</si>
  <si>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</si>
  <si>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</si>
  <si>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</si>
  <si>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</si>
  <si>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</si>
  <si>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</si>
  <si>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</si>
  <si>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</si>
  <si>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</si>
  <si>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</si>
  <si>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</si>
  <si>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</si>
  <si>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</si>
  <si>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</si>
  <si>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</si>
  <si>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</si>
  <si>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</si>
  <si>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</si>
  <si>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</si>
  <si>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</si>
  <si>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</si>
  <si>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</si>
  <si>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</si>
  <si>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</si>
  <si>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</si>
  <si>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</si>
  <si>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</si>
  <si>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</si>
  <si>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</si>
  <si>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</si>
  <si>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</si>
  <si>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</si>
  <si>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</si>
  <si>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</si>
  <si>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</si>
  <si>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</si>
  <si>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</si>
  <si>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</si>
  <si>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</si>
  <si>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</si>
  <si>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</si>
  <si>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</si>
  <si>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</si>
  <si>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</si>
  <si>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</si>
  <si>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</si>
  <si>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</si>
  <si>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</si>
  <si>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</si>
  <si>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</si>
  <si>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</si>
  <si>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</si>
  <si>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</si>
  <si>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</si>
  <si>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</si>
  <si>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</si>
  <si>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</si>
  <si>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</si>
  <si>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</si>
  <si>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</si>
  <si>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</si>
  <si>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</si>
  <si>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</si>
  <si>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</si>
  <si>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</si>
  <si>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</si>
  <si>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</si>
  <si>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</si>
  <si>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</si>
  <si>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</si>
  <si>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</si>
  <si>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</si>
  <si>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</si>
  <si>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</si>
  <si>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</si>
  <si>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</si>
  <si>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</si>
  <si>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</si>
  <si>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</si>
  <si>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</si>
  <si>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</si>
  <si>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</si>
  <si>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</si>
  <si>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</si>
  <si>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</si>
  <si>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</si>
  <si>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</si>
  <si>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</si>
  <si>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</si>
  <si>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</si>
  <si>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</si>
  <si>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</si>
  <si>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</si>
  <si>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</si>
  <si>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</si>
  <si>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</si>
  <si>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</si>
  <si>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</si>
  <si>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</si>
  <si>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</si>
  <si>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</si>
  <si>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</si>
  <si>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</si>
  <si>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</si>
  <si>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</si>
  <si>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</si>
  <si>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</si>
  <si>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</si>
  <si>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</si>
  <si>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</si>
  <si>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</si>
  <si>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</si>
  <si>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</si>
  <si>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</si>
  <si>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</si>
  <si>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</si>
  <si>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</si>
  <si>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</si>
  <si>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</si>
  <si>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</si>
  <si>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</si>
  <si>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</si>
  <si>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</si>
  <si>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</si>
  <si>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</si>
  <si>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</si>
  <si>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</si>
  <si>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</si>
  <si>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</si>
  <si>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</si>
  <si>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</si>
  <si>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</si>
  <si>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</si>
  <si>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</si>
  <si>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</si>
  <si>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</si>
  <si>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</si>
  <si>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</si>
  <si>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</si>
  <si>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</si>
  <si>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</si>
  <si>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</si>
  <si>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</si>
  <si>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</si>
  <si>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</si>
  <si>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</si>
  <si>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</si>
  <si>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</si>
  <si>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</si>
  <si>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</si>
  <si>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</si>
  <si>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</si>
  <si>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</si>
  <si>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</si>
  <si>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</si>
  <si>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</si>
  <si>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</si>
  <si>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</si>
  <si>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</si>
  <si>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</si>
  <si>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</si>
  <si>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</si>
  <si>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</si>
  <si>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</si>
  <si>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</si>
  <si>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</si>
  <si>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</si>
  <si>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</si>
  <si>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</si>
  <si>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</si>
  <si>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</si>
  <si>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</si>
  <si>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</si>
  <si>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</si>
  <si>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</si>
  <si>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</si>
  <si>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</si>
  <si>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</si>
  <si>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</si>
  <si>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</si>
  <si>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</si>
  <si>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</si>
  <si>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</si>
  <si>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</si>
  <si>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</si>
  <si>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</si>
  <si>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</si>
  <si>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</si>
  <si>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</si>
  <si>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</si>
  <si>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</si>
  <si>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</si>
  <si>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</si>
  <si>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</si>
  <si>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</si>
  <si>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</si>
  <si>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</si>
  <si>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</si>
  <si>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</si>
  <si>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</si>
  <si>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</si>
  <si>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</si>
  <si>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</si>
  <si>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</si>
  <si>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</si>
  <si>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</si>
  <si>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</si>
  <si>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</si>
  <si>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</si>
  <si>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</si>
  <si>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</si>
  <si>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</si>
  <si>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</si>
  <si>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</si>
  <si>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</si>
  <si>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</si>
  <si>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</si>
  <si>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</si>
  <si>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</si>
  <si>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</si>
  <si>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</si>
  <si>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</si>
  <si>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</si>
  <si>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</si>
  <si>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</si>
  <si>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</si>
  <si>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</si>
  <si>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</si>
  <si>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</si>
  <si>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</si>
  <si>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</si>
  <si>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</si>
  <si>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</si>
  <si>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</si>
  <si>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</si>
  <si>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</si>
  <si>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</si>
  <si>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</si>
  <si>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</si>
  <si>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</si>
  <si>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</si>
  <si>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</si>
  <si>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</si>
  <si>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</si>
  <si>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</si>
  <si>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</si>
  <si>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</si>
  <si>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</si>
  <si>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</si>
  <si>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</si>
  <si>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</si>
  <si>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</si>
  <si>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</si>
  <si>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</si>
  <si>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</si>
  <si>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</si>
  <si>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</si>
  <si>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</si>
  <si>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</si>
  <si>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</si>
  <si>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</si>
  <si>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</si>
  <si>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</si>
  <si>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</si>
  <si>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</si>
  <si>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</si>
  <si>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</si>
  <si>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</si>
  <si>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</si>
  <si>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</si>
  <si>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</si>
  <si>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</si>
  <si>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</si>
  <si>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</si>
  <si>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</si>
  <si>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</si>
  <si>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</si>
  <si>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</si>
  <si>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</si>
  <si>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</si>
  <si>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</si>
  <si>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</si>
  <si>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</si>
  <si>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</si>
  <si>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</si>
  <si>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</si>
  <si>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</si>
  <si>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</si>
  <si>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</si>
  <si>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</si>
  <si>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</si>
  <si>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</si>
  <si>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</si>
  <si>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</si>
  <si>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</si>
  <si>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</si>
  <si>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</si>
  <si>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</si>
  <si>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</si>
  <si>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</si>
  <si>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</si>
  <si>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</si>
  <si>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</si>
  <si>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</si>
  <si>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</si>
  <si>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</si>
  <si>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</si>
  <si>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</si>
  <si>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</si>
  <si>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</si>
  <si>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</si>
  <si>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</si>
  <si>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</si>
  <si>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</si>
  <si>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</si>
  <si>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</si>
  <si>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</si>
  <si>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</si>
  <si>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</si>
  <si>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</si>
  <si>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</si>
  <si>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</si>
  <si>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</si>
  <si>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</si>
  <si>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</si>
  <si>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</si>
  <si>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</si>
  <si>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</si>
  <si>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</si>
  <si>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</si>
  <si>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</si>
  <si>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</si>
  <si>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</si>
  <si>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</si>
  <si>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</si>
  <si>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</si>
  <si>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</si>
  <si>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</si>
  <si>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</si>
  <si>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</si>
  <si>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</si>
  <si>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</si>
  <si>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</si>
  <si>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</si>
  <si>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</si>
  <si>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</si>
  <si>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</si>
  <si>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</si>
  <si>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</si>
  <si>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</si>
  <si>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</si>
  <si>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</si>
  <si>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</si>
  <si>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</si>
  <si>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</si>
  <si>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</si>
  <si>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</si>
  <si>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</si>
  <si>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</si>
  <si>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</si>
  <si>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</si>
  <si>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</si>
  <si>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</si>
  <si>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</si>
  <si>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</si>
  <si>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</si>
  <si>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</si>
  <si>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</si>
  <si>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</si>
  <si>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</si>
  <si>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</si>
  <si>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</si>
  <si>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</si>
  <si>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</si>
  <si>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</si>
  <si>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</si>
  <si>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</si>
  <si>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</si>
  <si>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</si>
  <si>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</si>
  <si>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</si>
  <si>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</si>
  <si>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</si>
  <si>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</si>
  <si>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</si>
  <si>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</si>
  <si>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</si>
  <si>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</si>
  <si>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</si>
  <si>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</si>
  <si>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</si>
  <si>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</si>
  <si>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</si>
  <si>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</si>
  <si>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</si>
  <si>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</si>
  <si>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</si>
  <si>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</si>
  <si>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</si>
  <si>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</si>
  <si>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</si>
  <si>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</si>
  <si>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</si>
  <si>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</si>
  <si>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</si>
  <si>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</si>
  <si>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</si>
  <si>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</si>
  <si>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</si>
  <si>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</si>
  <si>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</si>
  <si>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</si>
  <si>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</si>
  <si>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</si>
  <si>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</si>
  <si>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</si>
  <si>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</si>
  <si>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</si>
  <si>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</si>
  <si>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</si>
  <si>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</si>
  <si>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</si>
  <si>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</si>
  <si>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</si>
  <si>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</si>
  <si>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</si>
  <si>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</si>
  <si>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</si>
  <si>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</si>
  <si>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</si>
  <si>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</si>
  <si>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</si>
  <si>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</si>
  <si>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</si>
  <si>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</si>
  <si>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</si>
  <si>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</si>
  <si>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</si>
  <si>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</si>
  <si>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</si>
  <si>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</si>
  <si>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</si>
  <si>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</si>
  <si>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</si>
  <si>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</si>
  <si>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</si>
  <si>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</si>
  <si>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</si>
  <si>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</si>
  <si>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</si>
  <si>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</si>
  <si>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</si>
  <si>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</si>
  <si>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</si>
  <si>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</si>
  <si>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</si>
  <si>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</si>
  <si>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</si>
  <si>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</si>
  <si>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</si>
  <si>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</si>
  <si>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</si>
  <si>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</si>
  <si>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</si>
  <si>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</si>
  <si>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</si>
  <si>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</si>
  <si>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</si>
  <si>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</si>
  <si>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</si>
  <si>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</si>
  <si>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</si>
  <si>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</si>
  <si>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</si>
  <si>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</si>
  <si>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</si>
  <si>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</si>
  <si>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</si>
  <si>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</si>
  <si>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</si>
  <si>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</si>
  <si>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</si>
  <si>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</si>
  <si>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</si>
  <si>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</si>
  <si>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</si>
  <si>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</si>
  <si>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</si>
  <si>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</si>
  <si>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</si>
  <si>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</si>
  <si>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</si>
  <si>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</si>
  <si>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</si>
  <si>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</si>
  <si>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</si>
  <si>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</si>
  <si>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</si>
  <si>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</si>
  <si>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</si>
  <si>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</si>
  <si>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</si>
  <si>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</si>
  <si>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</si>
  <si>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</si>
  <si>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</si>
  <si>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</si>
  <si>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</si>
  <si>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</si>
  <si>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</si>
  <si>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</si>
  <si>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</si>
  <si>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</si>
  <si>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</si>
  <si>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</si>
  <si>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</si>
  <si>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</si>
  <si>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</si>
  <si>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</si>
  <si>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</si>
  <si>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</si>
  <si>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</si>
  <si>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</si>
  <si>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</si>
  <si>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</si>
  <si>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</si>
  <si>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</si>
  <si>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</si>
  <si>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</si>
  <si>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</si>
  <si>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</si>
  <si>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</si>
  <si>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</si>
  <si>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</si>
  <si>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</si>
  <si>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</si>
  <si>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</si>
  <si>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</si>
  <si>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</si>
  <si>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</si>
  <si>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</si>
  <si>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</si>
  <si>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</si>
  <si>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</si>
  <si>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</si>
  <si>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</si>
  <si>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</si>
  <si>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</si>
  <si>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</si>
  <si>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</si>
  <si>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</si>
  <si>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</si>
  <si>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</si>
  <si>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</si>
  <si>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</si>
  <si>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</si>
  <si>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</si>
  <si>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</si>
  <si>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</si>
  <si>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</si>
  <si>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</si>
  <si>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</si>
  <si>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</si>
  <si>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</si>
  <si>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</si>
  <si>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</si>
  <si>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</si>
  <si>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</si>
  <si>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</si>
  <si>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</si>
  <si>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</si>
  <si>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</si>
  <si>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</si>
  <si>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</si>
  <si>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</si>
  <si>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</si>
  <si>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</si>
  <si>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</si>
  <si>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</si>
  <si>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</si>
  <si>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</si>
  <si>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</si>
  <si>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</si>
  <si>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</si>
  <si>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</si>
  <si>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</si>
  <si>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</si>
  <si>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</si>
  <si>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</si>
  <si>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</si>
  <si>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</si>
  <si>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</si>
  <si>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</si>
  <si>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</si>
  <si>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</si>
  <si>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</si>
  <si>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</si>
  <si>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</si>
  <si>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</si>
  <si>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</si>
  <si>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</si>
  <si>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</si>
  <si>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</si>
  <si>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</si>
  <si>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</si>
  <si>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</si>
  <si>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</si>
  <si>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</si>
  <si>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</si>
  <si>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</si>
  <si>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</si>
  <si>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</si>
  <si>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</si>
  <si>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</si>
  <si>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</si>
  <si>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</si>
  <si>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</si>
  <si>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</si>
  <si>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</si>
  <si>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</si>
  <si>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</si>
  <si>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</si>
  <si>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</si>
  <si>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</si>
  <si>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</si>
  <si>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</si>
  <si>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</si>
  <si>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</si>
  <si>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</si>
  <si>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</si>
  <si>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</si>
  <si>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</si>
  <si>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</si>
  <si>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</si>
  <si>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</si>
  <si>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</si>
  <si>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</si>
  <si>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</si>
  <si>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</si>
  <si>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</si>
  <si>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</si>
  <si>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</si>
  <si>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</si>
  <si>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</si>
  <si>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</si>
  <si>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</si>
  <si>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</si>
  <si>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</si>
  <si>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</si>
  <si>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</si>
  <si>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</si>
  <si>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</si>
  <si>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</si>
  <si>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</si>
  <si>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</si>
  <si>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</si>
  <si>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</si>
  <si>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</si>
  <si>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</si>
  <si>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</si>
  <si>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</si>
  <si>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</si>
  <si>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</si>
  <si>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</si>
  <si>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</si>
  <si>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</si>
  <si>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</si>
  <si>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</si>
  <si>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</si>
  <si>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</si>
  <si>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</si>
  <si>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</si>
  <si>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</si>
  <si>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</si>
  <si>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</si>
  <si>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</si>
  <si>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</si>
  <si>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</si>
  <si>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</si>
  <si>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</si>
  <si>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</si>
  <si>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</si>
  <si>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</si>
  <si>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</si>
  <si>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</si>
  <si>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</si>
  <si>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</si>
  <si>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</si>
  <si>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</si>
  <si>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</si>
  <si>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</si>
  <si>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</si>
  <si>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</si>
  <si>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</si>
  <si>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</si>
  <si>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</si>
  <si>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</si>
  <si>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</si>
  <si>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</si>
  <si>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</si>
  <si>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</si>
  <si>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</si>
  <si>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</si>
  <si>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</si>
  <si>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</si>
  <si>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</si>
  <si>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</si>
  <si>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</si>
  <si>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</si>
  <si>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</si>
  <si>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</si>
  <si>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</si>
  <si>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</si>
  <si>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</si>
  <si>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</si>
  <si>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</si>
  <si>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</si>
  <si>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</si>
  <si>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</si>
  <si>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</si>
  <si>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</si>
  <si>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</si>
  <si>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</si>
  <si>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</si>
  <si>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</si>
  <si>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</si>
  <si>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</si>
  <si>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</si>
  <si>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</si>
  <si>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</si>
  <si>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</si>
  <si>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</si>
  <si>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</si>
  <si>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</si>
  <si>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</si>
  <si>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</si>
  <si>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</si>
  <si>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</si>
  <si>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</si>
  <si>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</si>
  <si>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</si>
  <si>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</si>
  <si>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</si>
  <si>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</si>
  <si>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</si>
  <si>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</si>
  <si>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</si>
  <si>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</si>
  <si>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</si>
  <si>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</si>
  <si>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</si>
  <si>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</si>
  <si>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</si>
  <si>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</si>
  <si>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</si>
  <si>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</si>
  <si>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</si>
  <si>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</si>
  <si>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</si>
  <si>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</si>
  <si>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</si>
  <si>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</si>
  <si>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</si>
  <si>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</si>
  <si>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</si>
  <si>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</si>
  <si>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</si>
  <si>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</si>
  <si>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</si>
  <si>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</si>
  <si>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</si>
  <si>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</si>
  <si>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</si>
  <si>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</si>
  <si>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</si>
  <si>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</si>
  <si>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</si>
  <si>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</si>
  <si>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</si>
  <si>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</si>
  <si>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</si>
  <si>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</si>
  <si>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</si>
  <si>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</si>
  <si>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</si>
  <si>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</si>
  <si>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</si>
  <si>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</si>
  <si>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</si>
  <si>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</si>
  <si>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</si>
  <si>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</si>
  <si>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</si>
  <si>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</si>
  <si>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</si>
  <si>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</si>
  <si>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</si>
  <si>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</si>
  <si>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</si>
  <si>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</si>
  <si>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</si>
  <si>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</si>
  <si>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</si>
  <si>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</si>
  <si>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</si>
  <si>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</si>
  <si>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</si>
  <si>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</si>
  <si>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</si>
  <si>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</si>
  <si>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</si>
  <si>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</si>
  <si>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</si>
  <si>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</si>
  <si>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</si>
  <si>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</si>
  <si>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</si>
  <si>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</si>
  <si>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</si>
  <si>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</si>
  <si>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</si>
  <si>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</si>
  <si>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</si>
  <si>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</si>
  <si>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</si>
  <si>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</si>
  <si>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</si>
  <si>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</si>
  <si>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</si>
  <si>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</si>
  <si>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</si>
  <si>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</si>
  <si>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</si>
  <si>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</si>
  <si>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</si>
  <si>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</si>
  <si>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</si>
  <si>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</si>
  <si>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</si>
  <si>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</si>
  <si>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</si>
  <si>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</si>
  <si>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</si>
  <si>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</si>
  <si>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</si>
  <si>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</si>
  <si>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</si>
  <si>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</si>
  <si>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</si>
  <si>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</si>
  <si>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</si>
  <si>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</si>
  <si>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</si>
  <si>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</si>
  <si>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</si>
  <si>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</si>
  <si>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</si>
  <si>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</si>
  <si>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</si>
  <si>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</si>
  <si>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</si>
  <si>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</si>
  <si>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</si>
  <si>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</si>
  <si>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</si>
  <si>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</si>
  <si>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</si>
  <si>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</si>
  <si>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</si>
  <si>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</si>
  <si>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</si>
  <si>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</si>
  <si>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</si>
  <si>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</si>
  <si>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</si>
  <si>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</si>
  <si>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</si>
  <si>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</si>
  <si>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</si>
  <si>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</si>
  <si>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</si>
  <si>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</si>
  <si>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</si>
  <si>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</si>
  <si>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</si>
  <si>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</si>
  <si>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</si>
  <si>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</si>
  <si>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</si>
  <si>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</si>
  <si>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</si>
  <si>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</si>
  <si>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</si>
  <si>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</si>
  <si>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</si>
  <si>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</si>
  <si>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</si>
  <si>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</si>
  <si>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</si>
  <si>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</si>
  <si>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</si>
  <si>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</si>
  <si>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</si>
  <si>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</si>
  <si>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</si>
  <si>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</si>
  <si>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</si>
  <si>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</si>
  <si>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</si>
  <si>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</si>
  <si>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</si>
  <si>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</si>
  <si>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</si>
  <si>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</si>
  <si>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</si>
  <si>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</si>
  <si>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</si>
  <si>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</si>
  <si>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</si>
  <si>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</si>
  <si>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</si>
  <si>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</si>
  <si>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</si>
  <si>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</si>
  <si>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</si>
  <si>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</si>
  <si>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</si>
  <si>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</si>
  <si>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</si>
  <si>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</si>
  <si>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</si>
  <si>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</si>
  <si>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</si>
  <si>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</si>
  <si>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</si>
  <si>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</si>
  <si>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</si>
  <si>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</si>
  <si>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</si>
  <si>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</si>
  <si>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</si>
  <si>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</si>
  <si>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</si>
  <si>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</si>
  <si>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</si>
  <si>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</si>
  <si>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</si>
  <si>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</si>
  <si>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</si>
  <si>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</si>
  <si>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</si>
  <si>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</si>
  <si>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</si>
  <si>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</si>
  <si>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</si>
  <si>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</si>
  <si>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</si>
  <si>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</si>
  <si>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</si>
  <si>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</si>
  <si>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</si>
  <si>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</si>
  <si>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</si>
  <si>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</si>
  <si>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</si>
  <si>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</si>
  <si>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</si>
  <si>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</si>
  <si>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</si>
  <si>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</si>
  <si>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</si>
  <si>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</si>
  <si>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</si>
  <si>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</si>
  <si>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</si>
  <si>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</si>
  <si>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</si>
  <si>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</si>
  <si>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</si>
  <si>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</si>
  <si>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</si>
  <si>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</si>
  <si>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</si>
  <si>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</si>
  <si>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</si>
  <si>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</si>
  <si>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</si>
  <si>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</si>
  <si>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</si>
  <si>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</si>
  <si>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</si>
  <si>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</si>
  <si>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</si>
  <si>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</si>
  <si>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</si>
  <si>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</si>
  <si>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</si>
  <si>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</si>
  <si>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</si>
  <si>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</si>
  <si>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</si>
  <si>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</si>
  <si>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</si>
  <si>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</si>
  <si>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</si>
  <si>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</si>
  <si>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</si>
  <si>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</si>
  <si>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</si>
  <si>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</si>
  <si>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</si>
  <si>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</si>
  <si>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</si>
  <si>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</si>
  <si>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</si>
  <si>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</si>
  <si>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</si>
  <si>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</si>
  <si>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</si>
  <si>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</si>
  <si>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</si>
  <si>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</si>
  <si>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</si>
  <si>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</si>
  <si>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</si>
  <si>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</si>
  <si>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</si>
  <si>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</si>
  <si>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</si>
  <si>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</si>
  <si>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</si>
  <si>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</si>
  <si>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</si>
  <si>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</si>
  <si>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</si>
  <si>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</si>
  <si>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</si>
  <si>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</si>
  <si>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</si>
  <si>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</si>
  <si>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</si>
  <si>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</si>
  <si>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</si>
  <si>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</si>
  <si>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</si>
  <si>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</si>
  <si>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</si>
  <si>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</si>
  <si>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</si>
  <si>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</si>
  <si>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</si>
  <si>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</si>
  <si>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</si>
  <si>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</si>
  <si>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</si>
  <si>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</si>
  <si>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</si>
  <si>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</si>
  <si>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</si>
  <si>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</si>
  <si>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</si>
  <si>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</si>
  <si>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</si>
  <si>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</si>
  <si>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</si>
  <si>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</si>
  <si>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</si>
  <si>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</si>
  <si>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</si>
  <si>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</si>
  <si>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</si>
  <si>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</si>
  <si>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</si>
  <si>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</si>
  <si>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</si>
  <si>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</si>
  <si>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</si>
  <si>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</si>
  <si>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</si>
  <si>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</si>
  <si>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</si>
  <si>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</si>
  <si>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</si>
  <si>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</si>
  <si>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</si>
  <si>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</si>
  <si>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</si>
  <si>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</si>
  <si>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</si>
  <si>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</si>
  <si>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</si>
  <si>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</si>
  <si>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</si>
  <si>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</si>
  <si>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</si>
  <si>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</si>
  <si>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</si>
  <si>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</si>
  <si>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</si>
  <si>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</si>
  <si>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</si>
  <si>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</si>
  <si>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</si>
  <si>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</si>
  <si>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</si>
  <si>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</si>
  <si>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</si>
  <si>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</si>
  <si>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</si>
  <si>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</si>
  <si>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</si>
  <si>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</si>
  <si>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</si>
  <si>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</si>
  <si>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</si>
  <si>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</si>
  <si>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</si>
  <si>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</si>
  <si>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</si>
  <si>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</si>
  <si>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</si>
  <si>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</si>
  <si>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</si>
  <si>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</si>
  <si>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</si>
  <si>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</si>
  <si>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</si>
  <si>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</si>
  <si>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</si>
  <si>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</si>
  <si>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</si>
  <si>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</si>
  <si>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</si>
  <si>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</si>
  <si>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</si>
  <si>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</si>
  <si>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</si>
  <si>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</si>
  <si>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</si>
  <si>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</si>
  <si>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</si>
  <si>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</si>
  <si>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</si>
  <si>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</si>
  <si>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</si>
  <si>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</si>
  <si>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</si>
  <si>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</si>
  <si>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</si>
  <si>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</si>
  <si>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</si>
  <si>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</si>
  <si>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</si>
  <si>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</si>
  <si>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</si>
  <si>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</si>
  <si>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</si>
  <si>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</si>
  <si>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</si>
  <si>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</si>
  <si>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</si>
  <si>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</si>
  <si>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</si>
  <si>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</si>
  <si>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</si>
  <si>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</si>
  <si>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</si>
  <si>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</si>
  <si>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</si>
  <si>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</si>
  <si>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</si>
  <si>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</si>
  <si>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</si>
  <si>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</si>
  <si>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</si>
  <si>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</si>
  <si>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</si>
  <si>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</si>
  <si>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</si>
  <si>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</si>
  <si>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</si>
  <si>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</si>
  <si>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</si>
  <si>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</si>
  <si>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</si>
  <si>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</si>
  <si>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</si>
  <si>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</si>
  <si>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</si>
  <si>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</si>
  <si>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</si>
  <si>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</si>
  <si>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</si>
  <si>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</si>
  <si>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</si>
  <si>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</si>
  <si>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</si>
  <si>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</si>
  <si>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</si>
  <si>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</si>
  <si>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</si>
  <si>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</si>
  <si>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</si>
  <si>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</si>
  <si>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</si>
  <si>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</si>
  <si>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</si>
  <si>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</si>
  <si>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</si>
  <si>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</si>
  <si>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</si>
  <si>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</si>
  <si>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</si>
  <si>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</si>
  <si>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</si>
  <si>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</si>
  <si>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</si>
  <si>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</si>
  <si>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</si>
  <si>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</si>
  <si>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</si>
  <si>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</si>
  <si>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</si>
  <si>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</si>
  <si>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</si>
  <si>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</si>
  <si>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</si>
  <si>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</si>
  <si>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</si>
  <si>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</si>
  <si>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</si>
  <si>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</si>
  <si>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</si>
  <si>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</si>
  <si>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</si>
  <si>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</si>
  <si>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</si>
  <si>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</si>
  <si>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</si>
  <si>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</si>
  <si>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</si>
  <si>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</si>
  <si>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</si>
  <si>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</si>
  <si>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</si>
  <si>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</si>
  <si>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</si>
  <si>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</si>
  <si>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</si>
  <si>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</si>
  <si>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</si>
  <si>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</si>
  <si>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</si>
  <si>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</si>
  <si>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</si>
  <si>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</si>
  <si>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</si>
  <si>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</si>
  <si>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</si>
  <si>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</si>
  <si>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</si>
  <si>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</si>
  <si>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</si>
  <si>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</si>
  <si>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</si>
  <si>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</si>
  <si>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</si>
  <si>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</si>
  <si>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</si>
  <si>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</si>
  <si>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</si>
  <si>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</si>
  <si>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</si>
  <si>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</si>
  <si>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</si>
  <si>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</si>
  <si>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</si>
  <si>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</si>
  <si>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</si>
  <si>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</si>
  <si>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</si>
  <si>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</si>
  <si>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</si>
  <si>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</si>
  <si>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</si>
  <si>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</si>
  <si>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</si>
  <si>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</si>
  <si>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</si>
  <si>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</si>
  <si>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</si>
  <si>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</si>
  <si>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</si>
  <si>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</si>
  <si>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</si>
  <si>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</si>
  <si>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</si>
  <si>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</si>
  <si>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</si>
  <si>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</si>
  <si>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</si>
  <si>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</si>
  <si>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</si>
  <si>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</si>
  <si>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</si>
  <si>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</si>
  <si>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</si>
  <si>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</si>
  <si>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</si>
  <si>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</si>
  <si>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</si>
  <si>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</si>
  <si>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</si>
  <si>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</si>
  <si>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</si>
  <si>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</si>
  <si>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</si>
  <si>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</si>
  <si>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</si>
  <si>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</si>
  <si>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</si>
  <si>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</si>
  <si>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</si>
  <si>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</si>
  <si>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</si>
  <si>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</si>
  <si>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</si>
  <si>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</si>
  <si>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</si>
  <si>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</si>
  <si>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</si>
  <si>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</si>
  <si>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</si>
  <si>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</si>
  <si>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</si>
  <si>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</si>
  <si>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</si>
  <si>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</si>
  <si>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</si>
  <si>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</si>
  <si>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</si>
  <si>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</si>
  <si>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</si>
  <si>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</si>
  <si>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</si>
  <si>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</si>
  <si>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</si>
  <si>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</si>
  <si>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</si>
  <si>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</si>
  <si>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</si>
  <si>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</si>
  <si>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</si>
  <si>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</si>
  <si>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</si>
  <si>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</si>
  <si>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</si>
  <si>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</si>
  <si>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</si>
  <si>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</si>
  <si>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</si>
  <si>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</si>
  <si>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</si>
  <si>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</si>
  <si>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</si>
  <si>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</si>
  <si>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</si>
  <si>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</si>
  <si>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</si>
  <si>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</si>
  <si>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</si>
  <si>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</si>
  <si>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</si>
  <si>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</si>
  <si>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</si>
  <si>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</si>
  <si>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</si>
  <si>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</si>
  <si>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</si>
  <si>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</si>
  <si>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</si>
  <si>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</si>
  <si>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</si>
  <si>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</si>
  <si>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</si>
  <si>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</si>
  <si>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</si>
  <si>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</si>
  <si>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</si>
  <si>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</si>
  <si>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</si>
  <si>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</si>
  <si>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</si>
  <si>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</si>
  <si>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</si>
  <si>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</si>
  <si>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</si>
  <si>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</si>
  <si>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</si>
  <si>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</si>
  <si>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</si>
  <si>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</si>
  <si>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</si>
  <si>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</si>
  <si>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</si>
  <si>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</si>
  <si>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</si>
  <si>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</si>
  <si>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</si>
  <si>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</si>
  <si>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</si>
  <si>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</si>
  <si>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</si>
  <si>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</si>
  <si>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</si>
  <si>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</si>
  <si>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</si>
  <si>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</si>
  <si>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</si>
  <si>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</si>
  <si>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</si>
  <si>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</si>
  <si>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</si>
  <si>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</si>
  <si>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</si>
  <si>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</si>
  <si>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</si>
  <si>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</si>
  <si>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</si>
  <si>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</si>
  <si>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</si>
  <si>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</si>
  <si>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</si>
  <si>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</si>
  <si>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</si>
  <si>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</si>
  <si>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</si>
  <si>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</si>
  <si>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</si>
  <si>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</si>
  <si>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</si>
  <si>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</si>
  <si>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</si>
  <si>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</si>
  <si>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</si>
  <si>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</si>
  <si>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</si>
  <si>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</si>
  <si>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</si>
  <si>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</si>
  <si>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</si>
  <si>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</si>
  <si>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</si>
  <si>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</si>
  <si>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</si>
  <si>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</si>
  <si>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</si>
  <si>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</si>
  <si>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</si>
  <si>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</si>
  <si>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</si>
  <si>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</si>
  <si>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</si>
  <si>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</si>
  <si>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</si>
  <si>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</si>
  <si>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</si>
  <si>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</si>
  <si>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</si>
  <si>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</si>
  <si>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</si>
  <si>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</si>
  <si>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</si>
  <si>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</si>
  <si>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</si>
  <si>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</si>
  <si>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</si>
  <si>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</si>
  <si>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</si>
  <si>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</si>
  <si>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</si>
  <si>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</si>
  <si>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</si>
  <si>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</si>
  <si>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</si>
  <si>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</si>
  <si>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</si>
  <si>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</si>
  <si>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</si>
  <si>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</si>
  <si>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</si>
  <si>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</si>
  <si>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</si>
  <si>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</si>
  <si>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</si>
  <si>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</si>
  <si>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</si>
  <si>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</si>
  <si>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</si>
  <si>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</si>
  <si>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</si>
  <si>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</si>
  <si>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</si>
  <si>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</si>
  <si>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</si>
  <si>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</si>
  <si>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</si>
  <si>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</si>
  <si>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</si>
  <si>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</si>
  <si>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</si>
  <si>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</si>
  <si>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</si>
  <si>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</si>
  <si>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</si>
  <si>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</si>
  <si>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</si>
  <si>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</si>
  <si>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</si>
  <si>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</si>
  <si>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</si>
  <si>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</si>
  <si>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</si>
  <si>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</si>
  <si>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</si>
  <si>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</si>
  <si>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</si>
  <si>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</si>
  <si>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</si>
  <si>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</si>
  <si>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</si>
  <si>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</si>
  <si>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</si>
  <si>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</si>
  <si>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</si>
  <si>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</si>
  <si>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</si>
  <si>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</si>
  <si>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</si>
  <si>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</si>
  <si>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</si>
  <si>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</si>
  <si>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</si>
  <si>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</si>
  <si>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</si>
  <si>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</si>
  <si>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</si>
  <si>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</si>
  <si>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</si>
  <si>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</si>
  <si>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</si>
  <si>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</si>
  <si>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</si>
  <si>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</si>
  <si>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</si>
  <si>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</si>
  <si>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</si>
  <si>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</si>
  <si>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</si>
  <si>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</si>
  <si>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</si>
  <si>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</si>
  <si>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</si>
  <si>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</si>
  <si>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</si>
  <si>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</si>
  <si>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</si>
  <si>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</si>
  <si>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</si>
  <si>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</si>
  <si>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</si>
  <si>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</si>
  <si>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</si>
  <si>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</si>
  <si>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</si>
  <si>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</si>
  <si>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</si>
  <si>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</si>
  <si>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</si>
  <si>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</si>
  <si>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</si>
  <si>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</si>
  <si>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</si>
  <si>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</si>
  <si>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</si>
  <si>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</si>
  <si>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</si>
  <si>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</si>
  <si>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</si>
  <si>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</si>
  <si>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</si>
  <si>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</si>
  <si>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</si>
  <si>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</si>
  <si>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</si>
  <si>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</si>
  <si>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</si>
  <si>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</si>
  <si>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</si>
  <si>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</si>
  <si>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</si>
  <si>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</si>
  <si>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</si>
  <si>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</si>
  <si>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</si>
  <si>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</si>
  <si>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</si>
  <si>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</si>
  <si>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</si>
  <si>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</si>
  <si>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</si>
  <si>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</si>
  <si>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</si>
  <si>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</si>
  <si>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</si>
  <si>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</si>
  <si>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</si>
  <si>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</si>
  <si>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</si>
  <si>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</si>
  <si>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</si>
  <si>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</si>
  <si>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</si>
  <si>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</si>
  <si>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</si>
  <si>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</si>
  <si>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</si>
  <si>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</si>
  <si>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</si>
  <si>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</si>
  <si>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</si>
  <si>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</si>
  <si>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</si>
  <si>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</si>
  <si>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</si>
  <si>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</si>
  <si>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</si>
  <si>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</si>
  <si>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</si>
  <si>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</si>
  <si>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</si>
  <si>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</si>
  <si>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</si>
  <si>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</si>
  <si>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</si>
  <si>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</si>
  <si>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</si>
  <si>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</si>
  <si>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</si>
  <si>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</si>
  <si>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</si>
  <si>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</si>
  <si>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</si>
  <si>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</si>
  <si>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</si>
  <si>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</si>
  <si>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</si>
  <si>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</si>
  <si>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</si>
  <si>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</si>
  <si>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</si>
  <si>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</si>
  <si>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</si>
  <si>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</si>
  <si>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</si>
  <si>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</si>
  <si>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</si>
  <si>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</si>
  <si>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</si>
  <si>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</si>
  <si>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</si>
  <si>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</si>
  <si>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</si>
  <si>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</si>
  <si>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</si>
  <si>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</si>
  <si>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</si>
  <si>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</si>
  <si>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</si>
  <si>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</si>
  <si>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</si>
  <si>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</si>
  <si>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</si>
  <si>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</si>
  <si>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</si>
  <si>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</si>
  <si>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</si>
  <si>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</si>
  <si>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</si>
  <si>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</si>
  <si>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</si>
  <si>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</si>
  <si>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</si>
  <si>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</si>
  <si>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</si>
  <si>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</si>
  <si>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</si>
  <si>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</si>
  <si>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</si>
  <si>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</si>
  <si>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</si>
  <si>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</si>
  <si>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</si>
  <si>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</si>
  <si>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</si>
  <si>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</si>
  <si>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</si>
  <si>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</si>
  <si>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</si>
  <si>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</si>
  <si>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</si>
  <si>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</si>
  <si>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</si>
  <si>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</si>
  <si>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</si>
  <si>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</si>
  <si>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</si>
  <si>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</si>
  <si>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</si>
  <si>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</si>
  <si>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</si>
  <si>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</si>
  <si>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</si>
  <si>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</si>
  <si>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</si>
  <si>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</si>
  <si>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</si>
  <si>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</si>
  <si>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</si>
  <si>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</si>
  <si>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</si>
  <si>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</si>
  <si>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</si>
  <si>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</si>
  <si>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</si>
  <si>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</si>
  <si>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</si>
  <si>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</si>
  <si>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</si>
  <si>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</si>
  <si>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</si>
  <si>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</si>
  <si>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</si>
  <si>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</si>
  <si>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</si>
  <si>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</si>
  <si>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</si>
  <si>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</si>
  <si>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</si>
  <si>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</si>
  <si>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</si>
  <si>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</si>
  <si>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</si>
  <si>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</si>
  <si>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</si>
  <si>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</si>
  <si>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</si>
  <si>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</si>
  <si>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</si>
  <si>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</si>
  <si>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</si>
  <si>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</si>
  <si>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</si>
  <si>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</si>
  <si>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</si>
  <si>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</si>
  <si>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</si>
  <si>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</si>
  <si>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</si>
  <si>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</si>
  <si>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</si>
  <si>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</si>
  <si>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</si>
  <si>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</si>
  <si>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</si>
  <si>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</si>
  <si>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</si>
  <si>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</si>
  <si>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</si>
  <si>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</si>
  <si>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</si>
  <si>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</si>
  <si>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</si>
  <si>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</si>
  <si>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</si>
  <si>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</si>
  <si>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</si>
  <si>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</si>
  <si>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</si>
  <si>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</si>
  <si>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</si>
  <si>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</si>
  <si>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</si>
  <si>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</si>
  <si>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</si>
  <si>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</si>
  <si>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</si>
  <si>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</si>
  <si>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</si>
  <si>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</si>
  <si>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</si>
  <si>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</si>
  <si>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</si>
  <si>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</si>
  <si>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</si>
  <si>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</si>
  <si>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</si>
  <si>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</si>
  <si>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</si>
  <si>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</si>
  <si>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</si>
  <si>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</si>
  <si>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</si>
  <si>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</si>
  <si>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</si>
  <si>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</si>
  <si>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</si>
  <si>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</si>
  <si>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</si>
  <si>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</si>
  <si>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</si>
  <si>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</si>
  <si>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</si>
  <si>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</si>
  <si>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</si>
  <si>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</si>
  <si>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</si>
  <si>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</si>
  <si>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</si>
  <si>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</si>
  <si>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</si>
  <si>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</si>
  <si>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</si>
  <si>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</si>
  <si>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</si>
  <si>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</si>
  <si>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</si>
  <si>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</si>
  <si>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</si>
  <si>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</si>
  <si>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</si>
  <si>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</si>
  <si>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</si>
  <si>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</si>
  <si>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</si>
  <si>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</si>
  <si>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</si>
  <si>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</si>
  <si>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</si>
  <si>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</si>
  <si>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</si>
  <si>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</si>
  <si>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</si>
  <si>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</si>
  <si>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</si>
  <si>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</si>
  <si>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</si>
  <si>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</si>
  <si>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</si>
  <si>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</si>
  <si>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</si>
  <si>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</si>
  <si>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</si>
  <si>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</si>
  <si>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</si>
  <si>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</si>
  <si>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</si>
  <si>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</si>
  <si>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</si>
  <si>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</si>
  <si>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</si>
  <si>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</si>
  <si>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</si>
  <si>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</si>
  <si>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</si>
  <si>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</si>
  <si>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</si>
  <si>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</si>
  <si>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</si>
  <si>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</si>
  <si>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</si>
  <si>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</si>
  <si>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</si>
  <si>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</si>
  <si>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</si>
  <si>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</si>
  <si>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</si>
  <si>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</si>
  <si>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</si>
  <si>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</si>
  <si>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</si>
  <si>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</si>
  <si>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</si>
  <si>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</si>
  <si>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</si>
  <si>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</si>
  <si>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</si>
  <si>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</si>
  <si>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</si>
  <si>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</si>
  <si>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</si>
  <si>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</si>
  <si>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</si>
  <si>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</si>
  <si>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</si>
  <si>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</si>
  <si>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</si>
  <si>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</si>
  <si>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</si>
  <si>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</si>
  <si>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</si>
  <si>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</si>
  <si>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</si>
  <si>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</si>
  <si>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</si>
  <si>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</si>
  <si>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</si>
  <si>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</si>
  <si>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</si>
  <si>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</si>
  <si>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</si>
  <si>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</si>
  <si>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</si>
  <si>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</si>
  <si>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</si>
  <si>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</si>
  <si>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</si>
  <si>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</si>
  <si>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</si>
  <si>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</si>
  <si>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</si>
  <si>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</si>
  <si>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</si>
  <si>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</si>
  <si>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</si>
  <si>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</si>
  <si>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</si>
  <si>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</si>
  <si>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</si>
  <si>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</si>
  <si>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</si>
  <si>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</si>
  <si>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</si>
  <si>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</si>
  <si>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</si>
  <si>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</si>
  <si>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</si>
  <si>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</si>
  <si>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</si>
  <si>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</si>
  <si>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</si>
  <si>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</si>
  <si>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</si>
  <si>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</si>
  <si>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</si>
  <si>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</si>
  <si>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</si>
  <si>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</si>
  <si>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</si>
  <si>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</si>
  <si>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</si>
  <si>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</si>
  <si>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</si>
  <si>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</si>
  <si>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</si>
  <si>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</si>
  <si>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</si>
  <si>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</si>
  <si>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</si>
  <si>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</si>
  <si>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</si>
  <si>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</si>
  <si>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</si>
  <si>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</si>
  <si>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</si>
  <si>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</si>
  <si>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</si>
  <si>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</si>
  <si>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</si>
  <si>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</si>
  <si>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</si>
  <si>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</si>
  <si>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</si>
  <si>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</si>
  <si>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</si>
  <si>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</si>
  <si>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</si>
  <si>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</si>
  <si>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</si>
  <si>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</si>
  <si>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</si>
  <si>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</si>
  <si>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</si>
  <si>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</si>
  <si>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</si>
  <si>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</si>
  <si>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</si>
  <si>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</si>
  <si>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</si>
  <si>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</si>
  <si>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</si>
  <si>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</si>
  <si>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</si>
  <si>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</si>
  <si>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</si>
  <si>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</si>
  <si>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</si>
  <si>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</si>
  <si>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</si>
  <si>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</si>
  <si>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</si>
  <si>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</si>
  <si>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</si>
  <si>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</si>
  <si>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</si>
  <si>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</si>
  <si>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</si>
  <si>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</si>
  <si>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</si>
  <si>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</si>
  <si>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</si>
  <si>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</si>
  <si>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</si>
  <si>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</si>
  <si>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</si>
  <si>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</si>
  <si>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</si>
  <si>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</si>
  <si>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</si>
  <si>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</si>
  <si>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</si>
  <si>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</si>
  <si>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</si>
  <si>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</si>
  <si>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</si>
  <si>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</si>
  <si>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</si>
  <si>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</si>
  <si>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</si>
  <si>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</si>
  <si>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</si>
  <si>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</si>
  <si>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</si>
  <si>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</si>
  <si>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</si>
  <si>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</si>
  <si>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</si>
  <si>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</si>
  <si>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</si>
  <si>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</si>
  <si>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</si>
  <si>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</si>
  <si>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</si>
  <si>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</si>
  <si>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</si>
  <si>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</si>
  <si>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</si>
  <si>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</si>
  <si>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</si>
  <si>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</si>
  <si>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</si>
  <si>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</si>
  <si>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</si>
  <si>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</si>
  <si>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</si>
  <si>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</si>
  <si>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</si>
  <si>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</si>
  <si>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</si>
  <si>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</si>
  <si>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</si>
  <si>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</si>
  <si>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</si>
  <si>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</si>
  <si>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</si>
  <si>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</si>
  <si>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</si>
  <si>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</si>
  <si>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</si>
  <si>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</si>
  <si>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</si>
  <si>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</si>
  <si>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</si>
  <si>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</si>
  <si>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</si>
  <si>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</si>
  <si>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</si>
  <si>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</si>
  <si>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</si>
  <si>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</si>
  <si>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</si>
  <si>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</si>
  <si>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</si>
  <si>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</si>
  <si>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</si>
  <si>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</si>
  <si>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</si>
  <si>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</si>
  <si>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</si>
  <si>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</si>
  <si>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</si>
  <si>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</si>
  <si>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</si>
  <si>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</si>
  <si>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</si>
  <si>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</si>
  <si>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</si>
  <si>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</si>
  <si>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</si>
  <si>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</si>
  <si>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</si>
  <si>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</si>
  <si>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</si>
  <si>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</si>
  <si>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</si>
  <si>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</si>
  <si>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</si>
  <si>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</si>
  <si>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</si>
  <si>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</si>
  <si>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</si>
  <si>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</si>
  <si>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</si>
  <si>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</si>
  <si>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</si>
  <si>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</si>
  <si>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</si>
  <si>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</si>
  <si>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</si>
  <si>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</si>
  <si>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</si>
  <si>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</si>
  <si>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</si>
  <si>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</si>
  <si>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</si>
  <si>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</si>
  <si>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</si>
  <si>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</si>
  <si>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</si>
  <si>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</si>
  <si>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</si>
  <si>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</si>
  <si>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</si>
  <si>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</si>
  <si>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</si>
  <si>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</si>
  <si>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</si>
  <si>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</si>
  <si>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</si>
  <si>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</si>
  <si>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</si>
  <si>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</si>
  <si>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</si>
  <si>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</si>
  <si>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</si>
  <si>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</si>
  <si>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</si>
  <si>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</si>
  <si>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</si>
  <si>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</si>
  <si>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</si>
  <si>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</si>
  <si>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</si>
  <si>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</si>
  <si>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</si>
  <si>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</si>
  <si>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</si>
  <si>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</si>
  <si>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</si>
  <si>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</si>
  <si>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</si>
  <si>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</si>
  <si>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</si>
  <si>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</si>
  <si>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</si>
  <si>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</si>
  <si>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</si>
  <si>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</si>
  <si>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</si>
  <si>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</si>
  <si>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</si>
  <si>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</si>
  <si>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</si>
  <si>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</si>
  <si>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</si>
  <si>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</si>
  <si>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</si>
  <si>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</si>
  <si>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</si>
  <si>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</si>
  <si>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</si>
  <si>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</si>
  <si>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</si>
  <si>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</si>
  <si>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</si>
  <si>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</si>
  <si>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</si>
  <si>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</si>
  <si>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</si>
  <si>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</si>
  <si>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</si>
  <si>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</si>
  <si>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</si>
  <si>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</si>
  <si>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</si>
  <si>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</si>
  <si>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</si>
  <si>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</si>
  <si>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</si>
  <si>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</si>
  <si>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</si>
  <si>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</si>
  <si>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</si>
  <si>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</si>
  <si>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</si>
  <si>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</si>
  <si>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</si>
  <si>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</si>
  <si>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</si>
  <si>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</si>
  <si>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</si>
  <si>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</si>
  <si>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</si>
  <si>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</si>
  <si>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</si>
  <si>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</si>
  <si>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</si>
  <si>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</si>
  <si>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</si>
  <si>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</si>
  <si>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</si>
  <si>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</si>
  <si>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</si>
  <si>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</si>
  <si>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</si>
  <si>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</si>
  <si>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</si>
  <si>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</si>
  <si>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</si>
  <si>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</si>
  <si>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</si>
  <si>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</si>
  <si>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</si>
  <si>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</si>
  <si>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</si>
  <si>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</si>
  <si>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</si>
  <si>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</si>
  <si>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</si>
  <si>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</si>
  <si>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</si>
  <si>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</si>
  <si>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</si>
  <si>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</si>
  <si>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</si>
  <si>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</si>
  <si>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</si>
  <si>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</si>
  <si>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</si>
  <si>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</si>
  <si>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</si>
  <si>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</si>
  <si>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</si>
  <si>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</si>
  <si>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</si>
  <si>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</si>
  <si>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</si>
  <si>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</si>
  <si>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</si>
  <si>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</si>
  <si>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</si>
  <si>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</si>
  <si>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</si>
  <si>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</si>
  <si>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</si>
  <si>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</si>
  <si>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</si>
  <si>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</si>
  <si>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</si>
  <si>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</si>
  <si>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</si>
  <si>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</si>
  <si>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</si>
  <si>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</si>
  <si>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</si>
  <si>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</si>
  <si>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</si>
  <si>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</si>
  <si>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</si>
  <si>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</si>
  <si>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</si>
  <si>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</si>
  <si>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</si>
  <si>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</si>
  <si>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</si>
  <si>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</si>
  <si>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</si>
  <si>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</si>
  <si>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</si>
  <si>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</si>
  <si>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</si>
  <si>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</si>
  <si>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</si>
  <si>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</si>
  <si>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</si>
  <si>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</si>
  <si>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</si>
  <si>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</si>
  <si>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</si>
  <si>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</si>
  <si>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</si>
  <si>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</si>
  <si>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</si>
  <si>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</si>
  <si>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</si>
  <si>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</si>
  <si>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</si>
  <si>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</si>
  <si>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</si>
  <si>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</si>
  <si>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</si>
  <si>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</si>
  <si>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</si>
  <si>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</si>
  <si>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</si>
  <si>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</si>
  <si>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</si>
  <si>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</si>
  <si>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</si>
  <si>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</si>
  <si>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</si>
  <si>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</si>
  <si>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</si>
  <si>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</si>
  <si>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</si>
  <si>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</si>
  <si>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</si>
  <si>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</si>
  <si>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</si>
  <si>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</si>
  <si>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</si>
  <si>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</si>
  <si>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</si>
  <si>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</si>
  <si>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</si>
  <si>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</si>
  <si>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</si>
  <si>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</si>
  <si>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</si>
  <si>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</si>
  <si>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</si>
  <si>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</si>
  <si>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</si>
  <si>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</si>
  <si>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</si>
  <si>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</si>
  <si>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</si>
  <si>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</si>
  <si>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</si>
  <si>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</si>
  <si>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</si>
  <si>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</si>
  <si>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</si>
  <si>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</si>
  <si>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</si>
  <si>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</si>
  <si>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</si>
  <si>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</si>
  <si>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</si>
  <si>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</si>
  <si>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</si>
  <si>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</si>
  <si>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</si>
  <si>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</si>
  <si>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</si>
  <si>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</si>
  <si>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</si>
  <si>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</si>
  <si>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</si>
  <si>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</si>
  <si>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</si>
  <si>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</si>
  <si>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</si>
  <si>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</si>
  <si>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</si>
  <si>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</si>
  <si>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</si>
  <si>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</si>
  <si>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</si>
  <si>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</si>
  <si>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</si>
  <si>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</si>
  <si>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</si>
  <si>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</si>
  <si>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</si>
  <si>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</si>
  <si>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</si>
  <si>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</si>
  <si>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</si>
  <si>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</si>
  <si>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</si>
  <si>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</si>
  <si>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</si>
  <si>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</si>
  <si>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</si>
  <si>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</si>
  <si>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</si>
  <si>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</si>
  <si>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</si>
  <si>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</si>
  <si>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</si>
  <si>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</si>
  <si>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</si>
  <si>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</si>
  <si>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</si>
  <si>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</si>
  <si>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</si>
  <si>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</si>
  <si>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</si>
  <si>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</si>
  <si>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</si>
  <si>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</si>
  <si>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</si>
  <si>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</si>
  <si>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</si>
  <si>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</si>
  <si>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</si>
  <si>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</si>
  <si>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</si>
  <si>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</si>
  <si>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</si>
  <si>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</si>
  <si>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</si>
  <si>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</si>
  <si>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</si>
  <si>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</si>
  <si>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</si>
  <si>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</si>
  <si>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</si>
  <si>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</si>
  <si>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</si>
  <si>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</si>
  <si>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</si>
  <si>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</si>
  <si>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</si>
  <si>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</si>
  <si>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</si>
  <si>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</si>
  <si>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</si>
  <si>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</si>
  <si>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</si>
  <si>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</si>
  <si>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</si>
  <si>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</si>
  <si>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</si>
  <si>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</si>
  <si>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</si>
  <si>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</si>
  <si>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</si>
  <si>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</si>
  <si>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</si>
  <si>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</si>
  <si>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</si>
  <si>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</si>
  <si>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</si>
  <si>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</si>
  <si>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</si>
  <si>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</si>
  <si>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</si>
  <si>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</si>
  <si>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</si>
  <si>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</si>
  <si>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</si>
  <si>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</si>
  <si>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</si>
  <si>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</si>
  <si>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</si>
  <si>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</si>
  <si>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</si>
  <si>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</si>
  <si>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</si>
  <si>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</si>
  <si>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</si>
  <si>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</si>
  <si>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</si>
  <si>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</si>
  <si>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</si>
  <si>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</si>
  <si>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</si>
  <si>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</si>
  <si>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</si>
  <si>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</si>
  <si>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</si>
  <si>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</si>
  <si>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</si>
  <si>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</si>
  <si>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</si>
  <si>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</si>
  <si>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</si>
  <si>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</si>
  <si>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</si>
  <si>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</si>
  <si>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</si>
  <si>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</si>
  <si>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</si>
  <si>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</si>
  <si>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</si>
  <si>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</si>
  <si>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</si>
  <si>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</si>
  <si>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</si>
  <si>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</si>
  <si>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</si>
  <si>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</si>
  <si>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</si>
  <si>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</si>
  <si>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</si>
  <si>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</si>
  <si>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</si>
  <si>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</si>
  <si>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</si>
  <si>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</si>
  <si>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</si>
  <si>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</si>
  <si>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</si>
  <si>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</si>
  <si>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</si>
  <si>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</si>
  <si>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</si>
  <si>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</si>
  <si>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</si>
  <si>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</si>
  <si>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</si>
  <si>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</si>
  <si>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</si>
  <si>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</si>
  <si>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</si>
  <si>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</si>
  <si>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</si>
  <si>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</si>
  <si>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</si>
  <si>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</si>
  <si>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</si>
  <si>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</si>
  <si>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</si>
  <si>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</si>
  <si>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</si>
  <si>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</si>
  <si>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</si>
  <si>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</si>
  <si>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</si>
  <si>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</si>
  <si>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</si>
  <si>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</si>
  <si>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</si>
  <si>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</si>
  <si>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</si>
  <si>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</si>
  <si>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</si>
  <si>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</si>
  <si>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</si>
  <si>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</si>
  <si>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</si>
  <si>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</si>
  <si>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</si>
  <si>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</si>
  <si>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</si>
  <si>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</si>
  <si>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</si>
  <si>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</si>
  <si>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</si>
  <si>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</si>
  <si>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</si>
  <si>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</si>
  <si>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</si>
  <si>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</si>
  <si>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</si>
  <si>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</si>
  <si>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</si>
  <si>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</si>
  <si>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</si>
  <si>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</si>
  <si>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</si>
  <si>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</si>
  <si>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</si>
  <si>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</si>
  <si>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</si>
  <si>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</si>
  <si>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</si>
  <si>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</si>
  <si>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</si>
  <si>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</si>
  <si>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</si>
  <si>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</si>
  <si>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</si>
  <si>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</si>
  <si>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</si>
  <si>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</si>
  <si>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</si>
  <si>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</si>
  <si>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</si>
  <si>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</si>
  <si>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</si>
  <si>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</si>
  <si>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</si>
  <si>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</si>
  <si>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</si>
  <si>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</si>
  <si>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</si>
  <si>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</si>
  <si>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</si>
  <si>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</si>
  <si>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</si>
  <si>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</si>
  <si>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</si>
  <si>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</si>
  <si>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</si>
  <si>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</si>
  <si>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</si>
  <si>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</si>
  <si>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</si>
  <si>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</si>
  <si>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</si>
  <si>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</si>
  <si>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</si>
  <si>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</si>
  <si>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</si>
  <si>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</si>
  <si>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</si>
  <si>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</si>
  <si>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</si>
  <si>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</si>
  <si>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</si>
  <si>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</si>
  <si>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</si>
  <si>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</si>
  <si>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</si>
  <si>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</si>
  <si>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</si>
  <si>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</si>
  <si>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</si>
  <si>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</si>
  <si>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</si>
  <si>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</si>
  <si>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</si>
  <si>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</si>
  <si>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</si>
  <si>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</si>
  <si>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</si>
  <si>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</si>
  <si>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</si>
  <si>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</si>
  <si>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</si>
  <si>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</si>
  <si>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</si>
  <si>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</si>
  <si>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</si>
  <si>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</si>
  <si>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</si>
  <si>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</si>
  <si>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</si>
  <si>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</si>
  <si>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</si>
  <si>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</si>
  <si>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</si>
  <si>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</si>
  <si>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</si>
  <si>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</si>
  <si>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</si>
  <si>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</si>
  <si>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</si>
  <si>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</si>
  <si>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</si>
  <si>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</si>
  <si>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</si>
  <si>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</si>
  <si>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</si>
  <si>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</si>
  <si>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</si>
  <si>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</si>
  <si>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</si>
  <si>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</si>
  <si>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</si>
  <si>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</si>
  <si>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</si>
  <si>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</si>
  <si>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</si>
  <si>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</si>
  <si>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</si>
  <si>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</si>
  <si>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</si>
  <si>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</si>
  <si>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</si>
  <si>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</si>
  <si>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</si>
  <si>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</si>
  <si>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</si>
  <si>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</si>
  <si>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</si>
  <si>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</si>
  <si>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</si>
  <si>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</si>
  <si>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</si>
  <si>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</si>
  <si>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</si>
  <si>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</si>
  <si>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</si>
  <si>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</si>
  <si>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</si>
  <si>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</si>
  <si>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</si>
  <si>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</si>
  <si>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</si>
  <si>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</si>
  <si>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</si>
  <si>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</si>
  <si>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</si>
  <si>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</si>
  <si>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</si>
  <si>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</si>
  <si>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</si>
  <si>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</si>
  <si>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</si>
  <si>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</si>
  <si>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</si>
  <si>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</si>
  <si>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</si>
  <si>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</si>
  <si>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</si>
  <si>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</si>
  <si>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</si>
  <si>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</si>
  <si>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</si>
  <si>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</si>
  <si>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</si>
  <si>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</si>
  <si>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</si>
  <si>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</si>
  <si>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</si>
  <si>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</si>
  <si>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</si>
  <si>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</si>
  <si>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</si>
  <si>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</si>
  <si>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</si>
  <si>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</si>
  <si>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</si>
  <si>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</si>
  <si>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</si>
  <si>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</si>
  <si>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</si>
  <si>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</si>
  <si>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</si>
  <si>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</si>
  <si>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</si>
  <si>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</si>
  <si>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</si>
  <si>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</si>
  <si>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</si>
  <si>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</si>
  <si>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</si>
  <si>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</si>
  <si>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</si>
  <si>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</si>
  <si>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</si>
  <si>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</si>
  <si>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</si>
  <si>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</si>
  <si>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</si>
  <si>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</si>
  <si>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</si>
  <si>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</si>
  <si>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</si>
  <si>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</si>
  <si>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</si>
  <si>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</si>
  <si>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</si>
  <si>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</si>
  <si>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</si>
  <si>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</si>
  <si>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</si>
  <si>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</si>
  <si>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</si>
  <si>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</si>
  <si>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</si>
  <si>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</si>
  <si>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</si>
  <si>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</si>
  <si>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</si>
  <si>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</si>
  <si>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</si>
  <si>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</si>
  <si>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</si>
  <si>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</si>
  <si>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</si>
  <si>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</si>
  <si>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</si>
  <si>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</si>
  <si>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</si>
  <si>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</si>
  <si>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</si>
  <si>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</si>
  <si>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</si>
  <si>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</si>
  <si>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</si>
  <si>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</si>
  <si>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</si>
  <si>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</si>
  <si>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</si>
  <si>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</si>
  <si>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</si>
  <si>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</si>
  <si>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</si>
  <si>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</si>
  <si>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</si>
  <si>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</si>
  <si>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</si>
  <si>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</si>
  <si>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</si>
  <si>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</si>
  <si>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</si>
  <si>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</si>
  <si>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</si>
  <si>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</si>
  <si>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</si>
  <si>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</si>
  <si>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</si>
  <si>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</si>
  <si>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</si>
  <si>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</si>
  <si>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</si>
  <si>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</si>
  <si>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</si>
  <si>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</si>
  <si>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</si>
  <si>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</si>
  <si>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</si>
  <si>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</si>
  <si>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</si>
  <si>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</si>
  <si>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</si>
  <si>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</si>
  <si>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</si>
  <si>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</si>
  <si>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</si>
  <si>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</si>
  <si>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</si>
  <si>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</si>
  <si>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</si>
  <si>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</si>
  <si>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</si>
  <si>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</si>
  <si>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</si>
  <si>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</si>
  <si>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</si>
  <si>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</si>
  <si>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</si>
  <si>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</si>
  <si>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</si>
  <si>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</si>
  <si>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</si>
  <si>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</si>
  <si>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</si>
  <si>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</si>
  <si>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</si>
  <si>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</si>
  <si>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</si>
  <si>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</si>
  <si>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</si>
  <si>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</si>
  <si>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</si>
  <si>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</si>
  <si>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</si>
  <si>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</si>
  <si>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</si>
  <si>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</si>
  <si>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</si>
  <si>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</si>
  <si>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</si>
  <si>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</si>
  <si>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</si>
  <si>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</si>
  <si>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</si>
  <si>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</si>
  <si>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</si>
  <si>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</si>
  <si>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</si>
  <si>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</si>
  <si>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</si>
  <si>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</si>
  <si>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</si>
  <si>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</si>
  <si>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</si>
  <si>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</si>
  <si>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</si>
  <si>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</si>
  <si>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</si>
  <si>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</si>
  <si>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</si>
  <si>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</si>
  <si>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</si>
  <si>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</si>
  <si>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</si>
  <si>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</si>
  <si>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</si>
  <si>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</si>
  <si>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</si>
  <si>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</si>
  <si>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</si>
  <si>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</si>
  <si>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</si>
  <si>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</si>
  <si>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</si>
  <si>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</si>
  <si>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</si>
  <si>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</si>
  <si>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</si>
  <si>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</si>
  <si>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</si>
  <si>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</si>
  <si>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</si>
  <si>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</si>
  <si>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</si>
  <si>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</si>
  <si>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</si>
  <si>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</si>
  <si>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</si>
  <si>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</si>
  <si>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</si>
  <si>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</si>
  <si>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</si>
  <si>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</si>
  <si>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</si>
  <si>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</si>
  <si>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</si>
  <si>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</si>
  <si>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</si>
  <si>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</si>
  <si>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</si>
  <si>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</si>
  <si>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</si>
  <si>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</si>
  <si>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</si>
  <si>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</si>
  <si>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</si>
  <si>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</si>
  <si>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</si>
  <si>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</si>
  <si>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</si>
  <si>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</si>
  <si>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</si>
  <si>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</si>
  <si>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</si>
  <si>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</si>
  <si>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</si>
  <si>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</si>
  <si>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</si>
  <si>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</si>
  <si>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</si>
  <si>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</si>
  <si>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</si>
  <si>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</si>
  <si>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</si>
  <si>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</si>
  <si>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</si>
  <si>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</si>
  <si>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</si>
  <si>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</si>
  <si>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</si>
  <si>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</si>
  <si>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</si>
  <si>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</si>
  <si>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</si>
  <si>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</si>
  <si>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</si>
  <si>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</si>
  <si>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</si>
  <si>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</si>
  <si>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</si>
  <si>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</si>
  <si>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</si>
  <si>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</si>
  <si>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</si>
  <si>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</si>
  <si>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</si>
  <si>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</si>
  <si>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</si>
  <si>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</si>
  <si>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</si>
  <si>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</si>
  <si>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</si>
  <si>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</si>
  <si>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</si>
  <si>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</si>
  <si>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</si>
  <si>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</si>
  <si>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</si>
  <si>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</si>
  <si>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</si>
  <si>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</si>
  <si>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</si>
  <si>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</si>
  <si>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</si>
  <si>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</si>
  <si>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</si>
  <si>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</si>
  <si>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</si>
  <si>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</si>
  <si>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</si>
  <si>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</si>
  <si>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</si>
  <si>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</si>
  <si>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</si>
  <si>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</si>
  <si>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</si>
  <si>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</si>
  <si>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</si>
  <si>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</si>
  <si>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</si>
  <si>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</si>
  <si>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</si>
  <si>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</si>
  <si>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</si>
  <si>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</si>
  <si>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</si>
  <si>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</si>
  <si>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</si>
  <si>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</si>
  <si>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</si>
  <si>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</si>
  <si>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</si>
  <si>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</si>
  <si>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</si>
  <si>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</si>
  <si>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</si>
  <si>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</si>
  <si>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</si>
  <si>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</si>
  <si>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</si>
  <si>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</si>
  <si>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</si>
  <si>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</si>
  <si>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</si>
  <si>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</si>
  <si>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</si>
  <si>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</si>
  <si>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</si>
  <si>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</si>
  <si>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</si>
  <si>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</si>
  <si>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</si>
  <si>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</si>
  <si>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</si>
  <si>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</si>
  <si>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</si>
  <si>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</si>
  <si>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</si>
  <si>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</si>
  <si>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</si>
  <si>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</si>
  <si>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</si>
  <si>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</si>
  <si>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</si>
  <si>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</si>
  <si>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</si>
  <si>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</si>
  <si>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</si>
  <si>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</si>
  <si>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</si>
  <si>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</si>
  <si>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</si>
  <si>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</si>
  <si>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</si>
  <si>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</si>
  <si>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</si>
  <si>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</si>
  <si>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</si>
  <si>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</si>
  <si>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</si>
  <si>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</si>
  <si>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</si>
  <si>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</si>
  <si>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</si>
  <si>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</si>
  <si>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</si>
  <si>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</si>
  <si>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</si>
  <si>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</si>
  <si>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</si>
  <si>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</si>
  <si>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</si>
  <si>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</si>
  <si>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</si>
  <si>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</si>
  <si>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</si>
  <si>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</si>
  <si>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</si>
  <si>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</si>
  <si>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</si>
  <si>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</si>
  <si>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</si>
  <si>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</si>
  <si>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</si>
  <si>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</si>
  <si>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</si>
  <si>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</si>
  <si>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</si>
  <si>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</si>
  <si>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</si>
  <si>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</si>
  <si>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</si>
  <si>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</si>
  <si>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</si>
  <si>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</si>
  <si>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</si>
  <si>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</si>
  <si>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</si>
  <si>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</si>
  <si>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</si>
  <si>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</si>
  <si>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</si>
  <si>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</si>
  <si>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</si>
  <si>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</si>
  <si>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</si>
  <si>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</si>
  <si>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</si>
  <si>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</si>
  <si>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</si>
  <si>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</si>
  <si>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</si>
  <si>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</si>
  <si>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</si>
  <si>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</si>
  <si>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</si>
  <si>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</si>
  <si>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</si>
  <si>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</si>
  <si>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</si>
  <si>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</si>
  <si>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</si>
  <si>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</si>
  <si>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</si>
  <si>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</si>
  <si>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</si>
  <si>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</si>
  <si>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</si>
  <si>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</si>
  <si>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</si>
  <si>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</si>
  <si>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</si>
  <si>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</si>
  <si>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</si>
  <si>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</si>
  <si>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</si>
  <si>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</si>
  <si>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</si>
  <si>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</si>
  <si>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</si>
  <si>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</si>
  <si>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</si>
  <si>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</si>
  <si>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</si>
  <si>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</si>
  <si>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</si>
  <si>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</si>
  <si>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</si>
  <si>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</si>
  <si>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</si>
  <si>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</si>
  <si>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</si>
  <si>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</si>
  <si>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</si>
  <si>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</si>
  <si>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</si>
  <si>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</si>
  <si>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</si>
  <si>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</si>
  <si>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</si>
  <si>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</si>
  <si>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</si>
  <si>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</si>
  <si>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</si>
  <si>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</si>
  <si>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</si>
  <si>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</si>
  <si>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</si>
  <si>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</si>
  <si>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</si>
  <si>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</si>
  <si>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</si>
  <si>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</si>
  <si>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</si>
  <si>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</si>
  <si>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</si>
  <si>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</si>
  <si>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</si>
  <si>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</si>
  <si>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</si>
  <si>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</si>
  <si>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</si>
  <si>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</si>
  <si>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</si>
  <si>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</si>
  <si>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</si>
  <si>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</si>
  <si>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</si>
  <si>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</si>
  <si>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</si>
  <si>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</si>
  <si>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</si>
  <si>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</si>
  <si>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</si>
  <si>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</si>
  <si>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</si>
  <si>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</si>
  <si>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</si>
  <si>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</si>
  <si>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</si>
  <si>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</si>
  <si>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</si>
  <si>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</si>
  <si>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</si>
  <si>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</si>
  <si>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</si>
  <si>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</si>
  <si>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</si>
  <si>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</si>
  <si>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</si>
  <si>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</si>
  <si>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</si>
  <si>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</si>
  <si>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</si>
  <si>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</si>
  <si>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</si>
  <si>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</si>
  <si>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</si>
  <si>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</si>
  <si>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</si>
  <si>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</si>
  <si>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</si>
  <si>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</si>
  <si>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</si>
  <si>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</si>
  <si>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</si>
  <si>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</si>
  <si>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</si>
  <si>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</si>
  <si>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</si>
  <si>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</si>
  <si>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</si>
  <si>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</si>
  <si>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</si>
  <si>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</si>
  <si>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</si>
  <si>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</si>
  <si>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</si>
  <si>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</si>
  <si>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</si>
  <si>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</si>
  <si>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</si>
  <si>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</si>
  <si>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</si>
  <si>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</si>
  <si>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</si>
  <si>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</si>
  <si>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</si>
  <si>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</si>
  <si>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</si>
  <si>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</si>
  <si>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</si>
  <si>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</si>
  <si>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</si>
  <si>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</si>
  <si>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</si>
  <si>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</si>
  <si>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</si>
  <si>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</si>
  <si>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</si>
  <si>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</si>
  <si>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</si>
  <si>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</si>
  <si>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</si>
  <si>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</si>
  <si>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</si>
  <si>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</si>
  <si>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</si>
  <si>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</si>
  <si>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</si>
  <si>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</si>
  <si>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</si>
  <si>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</si>
  <si>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</si>
  <si>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</si>
  <si>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</si>
  <si>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</si>
  <si>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</si>
  <si>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</si>
  <si>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</si>
  <si>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</si>
  <si>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</si>
  <si>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</si>
  <si>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</si>
  <si>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</si>
  <si>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</si>
  <si>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</si>
  <si>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</si>
  <si>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</si>
  <si>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</si>
  <si>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</si>
  <si>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</si>
  <si>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</si>
  <si>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</si>
  <si>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</si>
  <si>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</si>
  <si>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</si>
  <si>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</si>
  <si>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</si>
  <si>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</si>
  <si>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</si>
  <si>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</si>
  <si>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</si>
  <si>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</si>
  <si>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</si>
  <si>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</si>
  <si>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</si>
  <si>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</si>
  <si>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</si>
  <si>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</si>
  <si>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</si>
  <si>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</si>
  <si>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</si>
  <si>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</si>
  <si>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</si>
  <si>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</si>
  <si>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</si>
  <si>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</si>
  <si>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</si>
  <si>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</si>
  <si>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</si>
  <si>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</si>
  <si>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</si>
  <si>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</si>
  <si>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</si>
  <si>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</si>
  <si>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</si>
  <si>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</si>
  <si>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</si>
  <si>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</si>
  <si>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</si>
  <si>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</si>
  <si>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</si>
  <si>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</si>
  <si>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</si>
  <si>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</si>
  <si>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</si>
  <si>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</si>
  <si>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</si>
  <si>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</si>
  <si>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</si>
  <si>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</si>
  <si>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</si>
  <si>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</si>
  <si>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</si>
  <si>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</si>
  <si>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</si>
  <si>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</si>
  <si>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</si>
  <si>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</si>
  <si>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</si>
  <si>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</si>
  <si>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</si>
  <si>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</si>
  <si>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</si>
  <si>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</si>
  <si>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</si>
  <si>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</si>
  <si>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</si>
  <si>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</si>
  <si>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</si>
  <si>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</si>
  <si>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</si>
  <si>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</si>
  <si>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</si>
  <si>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</si>
  <si>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</si>
  <si>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</si>
  <si>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</si>
  <si>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</si>
  <si>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</si>
  <si>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</si>
  <si>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</si>
  <si>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</si>
  <si>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</si>
  <si>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</si>
  <si>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</si>
  <si>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</si>
  <si>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</si>
  <si>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</si>
  <si>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</si>
  <si>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</si>
  <si>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</si>
  <si>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</si>
  <si>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</si>
  <si>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</si>
  <si>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</si>
  <si>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</si>
  <si>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</si>
  <si>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</si>
  <si>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</si>
  <si>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</si>
  <si>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</si>
  <si>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</si>
  <si>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</si>
  <si>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</si>
  <si>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</si>
  <si>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</si>
  <si>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</si>
  <si>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</si>
  <si>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</si>
  <si>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</si>
  <si>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</si>
  <si>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</si>
  <si>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</si>
  <si>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</si>
  <si>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</si>
  <si>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</si>
  <si>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</si>
  <si>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</si>
  <si>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</si>
  <si>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</si>
  <si>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</si>
  <si>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</si>
  <si>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</si>
  <si>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</si>
  <si>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</si>
  <si>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</si>
  <si>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</si>
  <si>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</si>
  <si>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</si>
  <si>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</si>
  <si>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</si>
  <si>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</si>
  <si>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</si>
  <si>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</si>
  <si>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</si>
  <si>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</si>
  <si>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</si>
  <si>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</si>
  <si>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</si>
  <si>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</si>
  <si>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</si>
  <si>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</si>
  <si>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</si>
  <si>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</si>
  <si>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</si>
  <si>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</si>
  <si>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</si>
  <si>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</si>
  <si>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</si>
  <si>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</si>
  <si>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</si>
  <si>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</si>
  <si>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</si>
  <si>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</si>
  <si>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</si>
  <si>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</si>
  <si>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</si>
  <si>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</si>
  <si>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</si>
  <si>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</si>
  <si>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</si>
  <si>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</si>
  <si>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</si>
  <si>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</si>
  <si>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</si>
  <si>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</si>
  <si>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</si>
  <si>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</si>
  <si>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</si>
  <si>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</si>
  <si>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</si>
  <si>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</si>
  <si>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</si>
  <si>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</si>
  <si>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</si>
  <si>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</si>
  <si>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</si>
  <si>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</si>
  <si>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</si>
  <si>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</si>
  <si>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</si>
  <si>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</si>
  <si>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</si>
  <si>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</si>
  <si>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</si>
  <si>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</si>
  <si>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</si>
  <si>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</si>
  <si>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</si>
  <si>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</si>
  <si>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</si>
  <si>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</si>
  <si>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</si>
  <si>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</si>
  <si>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</si>
  <si>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</si>
  <si>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</si>
  <si>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</si>
  <si>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</si>
  <si>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</si>
  <si>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</si>
  <si>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</si>
  <si>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</si>
  <si>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</si>
  <si>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</si>
  <si>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</si>
  <si>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</si>
  <si>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</si>
  <si>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</si>
  <si>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</si>
  <si>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</si>
  <si>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</si>
  <si>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</si>
  <si>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</si>
  <si>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</si>
  <si>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</si>
  <si>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</si>
  <si>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</si>
  <si>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</si>
  <si>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</si>
  <si>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</si>
  <si>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</si>
  <si>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</si>
  <si>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</si>
  <si>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</si>
  <si>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</si>
  <si>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</si>
  <si>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</si>
  <si>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</si>
  <si>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</si>
  <si>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</si>
  <si>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</si>
  <si>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</si>
  <si>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</si>
  <si>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</si>
  <si>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</si>
  <si>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</si>
  <si>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</si>
  <si>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</si>
  <si>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</si>
  <si>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</si>
  <si>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</si>
  <si>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</si>
  <si>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</si>
  <si>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</si>
  <si>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</si>
  <si>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</si>
  <si>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</si>
  <si>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</si>
  <si>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</si>
  <si>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</si>
  <si>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</si>
  <si>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</si>
  <si>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</si>
  <si>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</si>
  <si>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</si>
  <si>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</si>
  <si>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</si>
  <si>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</si>
  <si>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</si>
  <si>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</si>
  <si>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</si>
  <si>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</si>
  <si>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</si>
  <si>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</si>
  <si>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</si>
  <si>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</si>
  <si>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</si>
  <si>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</si>
  <si>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</si>
  <si>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</si>
  <si>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</si>
  <si>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</si>
  <si>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</si>
  <si>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</si>
  <si>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</si>
  <si>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</si>
  <si>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</si>
  <si>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</si>
  <si>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</si>
  <si>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</si>
  <si>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</si>
  <si>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</si>
  <si>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</si>
  <si>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</si>
  <si>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</si>
  <si>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</si>
  <si>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</si>
  <si>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</si>
  <si>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</si>
  <si>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</si>
  <si>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</si>
  <si>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</si>
  <si>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</si>
  <si>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</si>
  <si>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</si>
  <si>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</si>
  <si>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</si>
  <si>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</si>
  <si>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</si>
  <si>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</si>
  <si>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</si>
  <si>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</si>
  <si>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</si>
  <si>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</si>
  <si>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</si>
  <si>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</si>
  <si>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</si>
  <si>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</si>
  <si>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</si>
  <si>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</si>
  <si>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</si>
  <si>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</si>
  <si>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</si>
  <si>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</si>
  <si>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</si>
  <si>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</si>
  <si>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</si>
  <si>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</si>
  <si>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</si>
  <si>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</si>
  <si>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</si>
  <si>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</si>
  <si>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</si>
  <si>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</si>
  <si>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</si>
  <si>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</si>
  <si>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</si>
  <si>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</si>
  <si>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</si>
  <si>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</si>
  <si>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</si>
  <si>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</si>
  <si>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</si>
  <si>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</si>
  <si>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</si>
  <si>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</si>
  <si>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</si>
  <si>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</si>
  <si>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</si>
  <si>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</si>
  <si>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</si>
  <si>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</si>
  <si>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</si>
  <si>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</si>
  <si>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</si>
  <si>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</si>
  <si>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</si>
  <si>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</si>
  <si>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</si>
  <si>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</si>
  <si>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</si>
  <si>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</si>
  <si>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</si>
  <si>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</si>
  <si>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</si>
  <si>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</si>
  <si>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</si>
  <si>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</si>
  <si>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</si>
  <si>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</si>
  <si>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</si>
  <si>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</si>
  <si>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</si>
  <si>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</si>
  <si>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</si>
  <si>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</si>
  <si>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</si>
  <si>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</si>
  <si>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</si>
  <si>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</si>
  <si>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</si>
  <si>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</si>
  <si>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</si>
  <si>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</si>
  <si>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</si>
  <si>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</si>
  <si>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</si>
  <si>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</si>
  <si>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</si>
  <si>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</si>
  <si>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</si>
  <si>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</si>
  <si>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</si>
  <si>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</si>
  <si>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</si>
  <si>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</si>
  <si>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</si>
  <si>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</si>
  <si>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</si>
  <si>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</si>
  <si>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</si>
  <si>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</si>
  <si>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</si>
  <si>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</si>
  <si>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</si>
  <si>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</si>
  <si>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</si>
  <si>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</si>
  <si>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</si>
  <si>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</si>
  <si>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</si>
  <si>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</si>
  <si>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</si>
  <si>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</si>
  <si>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</si>
  <si>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</si>
  <si>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</si>
  <si>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</si>
  <si>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</si>
  <si>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</si>
  <si>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</si>
  <si>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</si>
  <si>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</si>
  <si>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</si>
  <si>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</si>
  <si>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</si>
  <si>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</si>
  <si>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</si>
  <si>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</si>
  <si>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</si>
  <si>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</si>
  <si>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</si>
  <si>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</si>
  <si>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</si>
  <si>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</si>
  <si>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</si>
  <si>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</si>
  <si>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</si>
  <si>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</si>
  <si>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</si>
  <si>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</si>
  <si>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</si>
  <si>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</si>
  <si>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</si>
  <si>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</si>
  <si>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</si>
  <si>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</si>
  <si>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</si>
  <si>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</si>
  <si>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</si>
  <si>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</si>
  <si>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</si>
  <si>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</si>
  <si>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</si>
  <si>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</si>
  <si>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</si>
  <si>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</si>
  <si>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</si>
  <si>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</si>
  <si>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</si>
  <si>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</si>
  <si>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</si>
  <si>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</si>
  <si>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</si>
  <si>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</si>
  <si>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</si>
  <si>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</si>
  <si>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</si>
  <si>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</si>
  <si>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</si>
  <si>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</si>
  <si>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</si>
  <si>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</si>
  <si>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</si>
  <si>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</si>
  <si>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</si>
  <si>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</si>
  <si>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</si>
  <si>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</si>
  <si>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</si>
  <si>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</si>
  <si>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</si>
  <si>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</si>
  <si>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</si>
  <si>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</si>
  <si>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</si>
  <si>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</si>
  <si>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</si>
  <si>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</si>
  <si>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</si>
  <si>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</si>
  <si>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</si>
  <si>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</si>
  <si>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</si>
  <si>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</si>
  <si>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</si>
  <si>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</si>
  <si>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</si>
  <si>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</si>
  <si>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</si>
  <si>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</si>
  <si>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</si>
  <si>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</si>
  <si>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</si>
  <si>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</si>
  <si>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</si>
  <si>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</si>
  <si>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</si>
  <si>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</si>
  <si>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</si>
  <si>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</si>
  <si>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</si>
  <si>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</si>
  <si>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</si>
  <si>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</si>
  <si>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</si>
  <si>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</si>
  <si>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</si>
  <si>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</si>
  <si>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</si>
  <si>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</si>
  <si>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</si>
  <si>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</si>
  <si>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</si>
  <si>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</si>
  <si>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</si>
  <si>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</si>
  <si>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</si>
  <si>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</si>
  <si>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</si>
  <si>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</si>
  <si>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</si>
  <si>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</si>
  <si>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</si>
  <si>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</si>
  <si>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</si>
  <si>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</si>
  <si>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</si>
  <si>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</si>
  <si>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</si>
  <si>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</si>
  <si>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</si>
  <si>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</si>
  <si>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</si>
  <si>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</si>
  <si>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</si>
  <si>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</si>
  <si>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</si>
  <si>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</si>
  <si>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</si>
  <si>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</si>
  <si>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</si>
  <si>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</si>
  <si>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</si>
  <si>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</si>
  <si>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</si>
  <si>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</si>
  <si>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</si>
  <si>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</si>
  <si>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</si>
  <si>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</si>
  <si>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</si>
  <si>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</si>
  <si>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</si>
  <si>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</si>
  <si>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</si>
  <si>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</si>
  <si>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</si>
  <si>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</si>
  <si>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</si>
  <si>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</si>
  <si>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</si>
  <si>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</si>
  <si>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</si>
  <si>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</si>
  <si>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</si>
  <si>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</si>
  <si>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</si>
  <si>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</si>
  <si>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</si>
  <si>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</si>
  <si>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</si>
  <si>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</si>
  <si>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</si>
  <si>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</si>
  <si>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</si>
  <si>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</si>
  <si>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</si>
  <si>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</si>
  <si>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</si>
  <si>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</si>
  <si>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</si>
  <si>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</si>
  <si>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</si>
  <si>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</si>
  <si>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</si>
  <si>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</si>
  <si>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</si>
  <si>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</si>
  <si>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</si>
  <si>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</si>
  <si>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</si>
  <si>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</si>
  <si>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</si>
  <si>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</si>
  <si>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</si>
  <si>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</si>
  <si>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</si>
  <si>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</si>
  <si>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</si>
  <si>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</si>
  <si>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</si>
  <si>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</si>
  <si>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</si>
  <si>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</si>
  <si>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</si>
  <si>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</si>
  <si>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</si>
  <si>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</si>
  <si>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</si>
  <si>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</si>
  <si>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</si>
  <si>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</si>
  <si>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</si>
  <si>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</si>
  <si>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</si>
  <si>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</si>
  <si>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</si>
  <si>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</si>
  <si>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</si>
  <si>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</si>
  <si>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</si>
  <si>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</si>
  <si>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</si>
  <si>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</si>
  <si>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</si>
  <si>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</si>
  <si>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</si>
  <si>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</si>
  <si>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</si>
  <si>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</si>
  <si>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</si>
  <si>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</si>
  <si>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</si>
  <si>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</si>
  <si>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</si>
  <si>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</si>
  <si>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</si>
  <si>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</si>
  <si>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</si>
  <si>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</si>
  <si>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</si>
  <si>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</si>
  <si>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</si>
  <si>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</si>
  <si>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</si>
  <si>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</si>
  <si>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</si>
  <si>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</si>
  <si>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</si>
  <si>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</si>
  <si>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</si>
  <si>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</si>
  <si>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</si>
  <si>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</si>
  <si>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</si>
  <si>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</si>
  <si>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</si>
  <si>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</si>
  <si>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</si>
  <si>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</si>
  <si>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</si>
  <si>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</si>
  <si>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</si>
  <si>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</si>
  <si>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</si>
  <si>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</si>
  <si>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</si>
  <si>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</si>
  <si>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</si>
  <si>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</si>
  <si>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</si>
  <si>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</si>
  <si>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</si>
  <si>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</si>
  <si>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</si>
  <si>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</si>
  <si>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</si>
  <si>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</si>
  <si>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</si>
  <si>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</si>
  <si>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</si>
  <si>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</si>
  <si>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</si>
  <si>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</si>
  <si>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</si>
  <si>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</si>
  <si>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</si>
  <si>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</si>
  <si>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</si>
  <si>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</si>
  <si>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</si>
  <si>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</si>
  <si>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</si>
  <si>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</si>
  <si>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</si>
  <si>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</si>
  <si>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</si>
  <si>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</si>
  <si>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</si>
  <si>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</si>
  <si>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</si>
  <si>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</si>
  <si>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</si>
  <si>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</si>
  <si>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</si>
  <si>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</si>
  <si>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</si>
  <si>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</si>
  <si>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</si>
  <si>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</si>
  <si>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</si>
  <si>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</si>
  <si>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</si>
  <si>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</si>
  <si>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</si>
  <si>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</si>
  <si>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</si>
  <si>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</si>
  <si>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</si>
  <si>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</si>
  <si>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</si>
  <si>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</si>
  <si>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</si>
  <si>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</si>
  <si>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</si>
  <si>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</si>
  <si>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</si>
  <si>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</si>
  <si>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</si>
  <si>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</si>
  <si>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</si>
  <si>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</si>
  <si>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</si>
  <si>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</si>
  <si>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</si>
  <si>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</si>
  <si>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</si>
  <si>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</si>
  <si>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</si>
  <si>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</si>
  <si>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</si>
  <si>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</si>
  <si>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</si>
  <si>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</si>
  <si>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</si>
  <si>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</si>
  <si>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</si>
  <si>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</si>
  <si>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</si>
  <si>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</si>
  <si>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</si>
  <si>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</si>
  <si>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</si>
  <si>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</si>
  <si>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</si>
  <si>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</si>
  <si>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</si>
  <si>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</si>
  <si>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</si>
  <si>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</si>
  <si>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</si>
  <si>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</si>
  <si>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</si>
  <si>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</si>
  <si>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</si>
  <si>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</si>
  <si>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</si>
  <si>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</si>
  <si>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</si>
  <si>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</si>
  <si>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</si>
  <si>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</si>
  <si>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</si>
  <si>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</si>
  <si>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</si>
  <si>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</si>
  <si>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</si>
  <si>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</si>
  <si>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</si>
  <si>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</si>
  <si>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</si>
  <si>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</si>
  <si>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</si>
  <si>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</si>
  <si>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</si>
  <si>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</si>
  <si>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</si>
  <si>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</si>
  <si>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</si>
  <si>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</si>
  <si>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</si>
  <si>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</si>
  <si>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</si>
  <si>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</si>
  <si>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</si>
  <si>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</si>
  <si>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</si>
  <si>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</si>
  <si>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</si>
  <si>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</si>
  <si>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</si>
  <si>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</si>
  <si>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</si>
  <si>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</si>
  <si>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</si>
  <si>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</si>
  <si>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</si>
  <si>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</si>
  <si>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</si>
  <si>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</si>
  <si>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</si>
  <si>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</si>
  <si>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</si>
  <si>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</si>
  <si>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</si>
  <si>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</si>
  <si>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</si>
  <si>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</si>
  <si>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</si>
  <si>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</si>
  <si>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</si>
  <si>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</si>
  <si>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</si>
  <si>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</si>
  <si>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</si>
  <si>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</si>
  <si>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</si>
  <si>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</si>
  <si>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</si>
  <si>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</si>
  <si>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</si>
  <si>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</si>
  <si>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</si>
  <si>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</si>
  <si>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</si>
  <si>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</si>
  <si>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</si>
  <si>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</si>
  <si>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</si>
  <si>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</si>
  <si>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</si>
  <si>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</si>
  <si>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</si>
  <si>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</si>
  <si>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</si>
  <si>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</si>
  <si>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</si>
  <si>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</si>
  <si>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</si>
  <si>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</si>
  <si>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</si>
  <si>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</si>
  <si>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</si>
  <si>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</si>
  <si>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</si>
  <si>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</si>
  <si>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</si>
  <si>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</si>
  <si>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</si>
  <si>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</si>
  <si>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</si>
  <si>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</si>
  <si>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</si>
  <si>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</si>
  <si>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</si>
  <si>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</si>
  <si>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</si>
  <si>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</si>
  <si>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</si>
  <si>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</si>
  <si>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</si>
  <si>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</si>
  <si>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</si>
  <si>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</si>
  <si>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</si>
  <si>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</si>
  <si>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</si>
  <si>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</si>
  <si>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</si>
  <si>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</si>
  <si>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</si>
  <si>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</si>
  <si>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</si>
  <si>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</si>
  <si>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</si>
  <si>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</si>
  <si>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</si>
  <si>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</si>
  <si>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</si>
  <si>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</si>
  <si>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</si>
  <si>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</si>
  <si>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</si>
  <si>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</si>
  <si>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</si>
  <si>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</si>
  <si>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</si>
  <si>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</si>
  <si>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</si>
  <si>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</si>
  <si>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</si>
  <si>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</si>
  <si>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</si>
  <si>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</si>
  <si>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</si>
  <si>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</si>
  <si>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</si>
  <si>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</si>
  <si>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</si>
  <si>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</si>
  <si>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</si>
  <si>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</si>
  <si>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</si>
  <si>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</si>
  <si>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</si>
  <si>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</si>
  <si>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</si>
  <si>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</si>
  <si>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</si>
  <si>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</si>
  <si>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</si>
  <si>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</si>
  <si>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</si>
  <si>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</si>
  <si>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</si>
  <si>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</si>
  <si>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</si>
  <si>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</si>
  <si>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</si>
  <si>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</si>
  <si>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</si>
  <si>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</si>
  <si>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</si>
  <si>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</si>
  <si>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</si>
  <si>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</si>
  <si>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</si>
  <si>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</si>
  <si>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</si>
  <si>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</si>
  <si>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</si>
  <si>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</si>
  <si>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</si>
  <si>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</si>
  <si>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</si>
  <si>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</si>
  <si>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</si>
  <si>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</si>
  <si>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</si>
  <si>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</si>
  <si>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</si>
  <si>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</si>
  <si>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</si>
  <si>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</si>
  <si>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</si>
  <si>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</si>
  <si>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</si>
  <si>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</si>
  <si>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</si>
  <si>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</si>
  <si>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</si>
  <si>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</si>
  <si>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</si>
  <si>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</si>
  <si>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</si>
  <si>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</si>
  <si>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</si>
  <si>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</si>
  <si>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</si>
  <si>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</si>
  <si>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</si>
  <si>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</si>
  <si>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</si>
  <si>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</si>
  <si>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</si>
  <si>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</si>
  <si>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</si>
  <si>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</si>
  <si>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</si>
  <si>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</si>
  <si>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</si>
  <si>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</si>
  <si>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</si>
  <si>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</si>
  <si>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</si>
  <si>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</si>
  <si>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</si>
  <si>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</si>
  <si>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</si>
  <si>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</si>
  <si>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</si>
  <si>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</si>
  <si>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</si>
  <si>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</si>
  <si>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</si>
  <si>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</si>
  <si>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</si>
  <si>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</si>
  <si>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</si>
  <si>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</si>
  <si>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</si>
  <si>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</si>
  <si>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</si>
  <si>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</si>
  <si>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</si>
  <si>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</si>
  <si>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</si>
  <si>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</si>
  <si>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</si>
  <si>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</si>
  <si>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</si>
  <si>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</si>
  <si>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</si>
  <si>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</si>
  <si>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</si>
  <si>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</si>
  <si>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</si>
  <si>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</si>
  <si>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</si>
  <si>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</si>
  <si>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</si>
  <si>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</si>
  <si>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</si>
  <si>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</si>
  <si>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</si>
  <si>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</si>
  <si>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</si>
  <si>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</si>
  <si>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</si>
  <si>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</si>
  <si>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</si>
  <si>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</si>
  <si>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</si>
  <si>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</si>
  <si>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</si>
  <si>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</si>
  <si>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</si>
  <si>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</si>
  <si>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</si>
  <si>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</si>
  <si>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</si>
  <si>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</si>
  <si>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</si>
  <si>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</si>
  <si>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</si>
  <si>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</si>
  <si>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</si>
  <si>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</si>
  <si>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</si>
  <si>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</si>
  <si>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</si>
  <si>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</si>
  <si>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</si>
  <si>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</si>
  <si>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</si>
  <si>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</si>
  <si>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</si>
  <si>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</si>
  <si>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</si>
  <si>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</si>
  <si>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</si>
  <si>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</si>
  <si>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</si>
  <si>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</si>
  <si>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</si>
  <si>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</si>
  <si>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</si>
  <si>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</si>
  <si>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</si>
  <si>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</si>
  <si>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</si>
  <si>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</si>
  <si>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</si>
  <si>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</si>
  <si>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</si>
  <si>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</si>
  <si>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</si>
  <si>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</si>
  <si>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</si>
  <si>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</si>
  <si>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</si>
  <si>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</si>
  <si>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</si>
  <si>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</si>
  <si>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</si>
  <si>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</si>
  <si>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</si>
  <si>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</si>
  <si>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</si>
  <si>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</si>
  <si>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</si>
  <si>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</si>
  <si>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</si>
  <si>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</si>
  <si>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</si>
  <si>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</si>
  <si>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</si>
  <si>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</si>
  <si>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</si>
  <si>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</si>
  <si>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</si>
  <si>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</si>
  <si>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</si>
  <si>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</si>
  <si>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</si>
  <si>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</si>
  <si>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</si>
  <si>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</si>
  <si>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</si>
  <si>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</si>
  <si>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</si>
  <si>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</si>
  <si>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</si>
  <si>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</si>
  <si>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</si>
  <si>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</si>
  <si>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</si>
  <si>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</si>
  <si>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</si>
  <si>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</si>
  <si>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</si>
  <si>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</si>
  <si>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</si>
  <si>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</si>
  <si>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</si>
  <si>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</si>
  <si>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</si>
  <si>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</si>
  <si>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</si>
  <si>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</si>
  <si>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</si>
  <si>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</si>
  <si>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</si>
  <si>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</si>
  <si>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</si>
  <si>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</si>
  <si>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</si>
  <si>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</si>
  <si>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</si>
  <si>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</si>
  <si>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</si>
  <si>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</si>
  <si>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</si>
  <si>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</si>
  <si>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</si>
  <si>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</si>
  <si>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</si>
  <si>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</si>
  <si>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</si>
  <si>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</si>
  <si>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</si>
  <si>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</si>
  <si>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</si>
  <si>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</si>
  <si>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</si>
  <si>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</si>
  <si>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</si>
  <si>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</si>
  <si>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</si>
  <si>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</si>
  <si>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</si>
  <si>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</si>
  <si>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</si>
  <si>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</si>
  <si>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</si>
  <si>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</si>
  <si>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</si>
  <si>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</si>
  <si>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</si>
  <si>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</si>
  <si>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</si>
  <si>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</si>
  <si>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</si>
  <si>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</si>
  <si>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</si>
  <si>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</si>
  <si>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</si>
  <si>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</si>
  <si>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</si>
  <si>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</si>
  <si>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</si>
  <si>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</si>
  <si>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</si>
  <si>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</si>
  <si>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</si>
  <si>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</si>
  <si>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</si>
  <si>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</si>
  <si>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</si>
  <si>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</si>
  <si>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</si>
  <si>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</si>
  <si>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</si>
  <si>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</si>
  <si>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</si>
  <si>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</si>
  <si>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</si>
  <si>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</si>
  <si>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</si>
  <si>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</si>
  <si>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</si>
  <si>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</si>
  <si>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</si>
  <si>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</si>
  <si>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</si>
  <si>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</si>
  <si>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</si>
  <si>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</si>
  <si>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</si>
  <si>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</si>
  <si>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</si>
  <si>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</si>
  <si>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</si>
  <si>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</si>
  <si>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</si>
  <si>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</si>
  <si>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</si>
  <si>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</si>
  <si>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</si>
  <si>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</si>
  <si>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</si>
  <si>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</si>
  <si>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</si>
  <si>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</si>
  <si>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</si>
  <si>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</si>
  <si>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</si>
  <si>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</si>
  <si>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</si>
  <si>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</si>
  <si>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</si>
  <si>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</si>
  <si>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</si>
  <si>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</si>
  <si>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</si>
  <si>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</si>
  <si>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</si>
  <si>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</si>
  <si>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</si>
  <si>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</si>
  <si>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</si>
  <si>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</si>
  <si>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</si>
  <si>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</si>
  <si>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</si>
  <si>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</si>
  <si>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</si>
  <si>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</si>
  <si>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</si>
  <si>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</si>
  <si>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</si>
  <si>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</si>
  <si>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</si>
  <si>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</si>
  <si>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</si>
  <si>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</si>
  <si>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</si>
  <si>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</si>
  <si>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</si>
  <si>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</si>
  <si>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</si>
  <si>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</si>
  <si>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</si>
  <si>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</si>
  <si>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</si>
  <si>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</si>
  <si>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</si>
  <si>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</si>
  <si>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</si>
  <si>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</si>
  <si>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</si>
  <si>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</si>
  <si>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</si>
  <si>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</si>
  <si>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</si>
  <si>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</si>
  <si>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</si>
  <si>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</si>
  <si>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</si>
  <si>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</si>
  <si>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</si>
  <si>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</si>
  <si>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</si>
  <si>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</si>
  <si>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</si>
  <si>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</si>
  <si>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</si>
  <si>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</si>
  <si>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</si>
  <si>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</si>
  <si>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</si>
  <si>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</si>
  <si>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</si>
  <si>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</si>
  <si>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</si>
  <si>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</si>
  <si>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</si>
  <si>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</si>
  <si>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</si>
  <si>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</si>
  <si>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</si>
  <si>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</si>
  <si>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</si>
  <si>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</si>
  <si>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</si>
  <si>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</si>
  <si>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</si>
  <si>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</si>
  <si>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</si>
  <si>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</si>
  <si>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</si>
  <si>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</si>
  <si>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</si>
  <si>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</si>
  <si>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</si>
  <si>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</si>
  <si>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</si>
  <si>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</si>
  <si>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</si>
  <si>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</si>
  <si>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</si>
  <si>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</si>
  <si>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</si>
  <si>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</si>
  <si>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</si>
  <si>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</si>
  <si>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</si>
  <si>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</si>
  <si>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</si>
  <si>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</si>
  <si>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</si>
  <si>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</si>
  <si>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</si>
  <si>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</si>
  <si>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</si>
  <si>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</si>
  <si>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</si>
  <si>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</si>
  <si>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</si>
  <si>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</si>
  <si>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</si>
  <si>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</si>
  <si>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</si>
  <si>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</si>
  <si>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</si>
  <si>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</si>
  <si>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</si>
  <si>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</si>
  <si>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</si>
  <si>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</si>
  <si>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</si>
  <si>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</si>
  <si>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</si>
  <si>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</si>
  <si>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</si>
  <si>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</si>
  <si>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</si>
  <si>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</si>
  <si>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</si>
  <si>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</si>
  <si>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</si>
  <si>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</si>
  <si>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</si>
  <si>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</si>
  <si>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</si>
  <si>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</si>
  <si>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</si>
  <si>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</si>
  <si>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</si>
  <si>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</si>
  <si>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</si>
  <si>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</si>
  <si>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</si>
  <si>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</si>
  <si>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</si>
  <si>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</si>
  <si>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</si>
  <si>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</si>
  <si>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</si>
  <si>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</si>
  <si>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</si>
  <si>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</si>
  <si>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</si>
  <si>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</si>
  <si>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</si>
  <si>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</si>
  <si>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</si>
  <si>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</si>
  <si>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</si>
  <si>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</si>
  <si>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</si>
  <si>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</si>
  <si>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</si>
  <si>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</si>
  <si>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</si>
  <si>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</si>
  <si>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</si>
  <si>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</si>
  <si>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</si>
  <si>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</si>
  <si>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</si>
  <si>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</si>
  <si>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</si>
  <si>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</si>
  <si>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</si>
  <si>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</si>
  <si>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</si>
  <si>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</si>
  <si>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</si>
  <si>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</si>
  <si>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</si>
  <si>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</si>
  <si>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</si>
  <si>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</si>
  <si>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</si>
  <si>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</si>
  <si>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</si>
  <si>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</si>
  <si>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</si>
  <si>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</si>
  <si>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</si>
  <si>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</si>
  <si>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</si>
  <si>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</si>
  <si>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</si>
  <si>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</si>
  <si>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</si>
  <si>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</si>
  <si>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</si>
  <si>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</si>
  <si>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</si>
  <si>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</si>
  <si>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</si>
  <si>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</si>
  <si>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</si>
  <si>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</si>
  <si>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</si>
  <si>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</si>
  <si>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</si>
  <si>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</si>
  <si>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</si>
  <si>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</si>
  <si>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</si>
  <si>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</si>
  <si>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</si>
  <si>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</si>
  <si>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</si>
  <si>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</si>
  <si>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</si>
  <si>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</si>
  <si>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</si>
  <si>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</si>
  <si>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</si>
  <si>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</si>
  <si>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</si>
  <si>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</si>
  <si>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</si>
  <si>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</si>
  <si>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</si>
  <si>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</si>
  <si>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</si>
  <si>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</si>
  <si>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</si>
  <si>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</si>
  <si>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</si>
  <si>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</si>
  <si>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</si>
  <si>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</si>
  <si>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</si>
  <si>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</si>
  <si>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</si>
  <si>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</si>
  <si>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</si>
  <si>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</si>
  <si>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</si>
  <si>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</si>
  <si>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</si>
  <si>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</si>
  <si>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</si>
  <si>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</si>
  <si>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</si>
  <si>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</si>
  <si>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</si>
  <si>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</si>
  <si>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</si>
  <si>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</si>
  <si>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</si>
  <si>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</si>
  <si>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</si>
  <si>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</si>
  <si>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</si>
  <si>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</si>
  <si>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</si>
  <si>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</si>
  <si>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</si>
  <si>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</si>
  <si>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</si>
  <si>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</si>
  <si>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</si>
  <si>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</si>
  <si>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</si>
  <si>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</si>
  <si>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</si>
  <si>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</si>
  <si>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</si>
  <si>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</si>
  <si>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</si>
  <si>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</si>
  <si>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</si>
  <si>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</si>
  <si>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</si>
  <si>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</si>
  <si>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</si>
  <si>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</si>
  <si>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</si>
  <si>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</si>
  <si>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</si>
  <si>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</si>
  <si>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</si>
  <si>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</si>
  <si>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</si>
  <si>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</si>
  <si>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</si>
  <si>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</si>
  <si>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</si>
  <si>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</si>
  <si>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</si>
  <si>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</si>
  <si>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</si>
  <si>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</si>
  <si>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</si>
  <si>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</si>
  <si>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</si>
  <si>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</si>
  <si>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</si>
  <si>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</si>
  <si>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</si>
  <si>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</si>
  <si>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</si>
  <si>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</si>
  <si>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</si>
  <si>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</si>
  <si>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</si>
  <si>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</si>
  <si>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</si>
  <si>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</si>
  <si>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</si>
  <si>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</si>
  <si>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</si>
  <si>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</si>
  <si>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</si>
  <si>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</si>
  <si>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</si>
  <si>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</si>
  <si>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</si>
  <si>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</si>
  <si>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</si>
  <si>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</si>
  <si>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</si>
  <si>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</si>
  <si>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</si>
  <si>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</si>
  <si>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</si>
  <si>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</si>
  <si>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</si>
  <si>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</si>
  <si>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</si>
  <si>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</si>
  <si>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</si>
  <si>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</si>
  <si>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</si>
  <si>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</si>
  <si>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</si>
  <si>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</si>
  <si>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</si>
  <si>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</si>
  <si>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</si>
  <si>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</si>
  <si>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</si>
  <si>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</si>
  <si>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</si>
  <si>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</si>
  <si>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</si>
  <si>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</si>
  <si>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</si>
  <si>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</si>
  <si>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</si>
  <si>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</si>
  <si>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</si>
  <si>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</si>
  <si>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</si>
  <si>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</si>
  <si>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</si>
  <si>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</si>
  <si>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</si>
  <si>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</si>
  <si>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</si>
  <si>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</si>
  <si>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</si>
  <si>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</si>
  <si>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</si>
  <si>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</si>
  <si>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</si>
  <si>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</si>
  <si>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</si>
  <si>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</si>
  <si>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</si>
  <si>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</si>
  <si>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</si>
  <si>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</si>
  <si>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</si>
  <si>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</si>
  <si>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</si>
  <si>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</si>
  <si>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</si>
  <si>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</si>
  <si>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</si>
  <si>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</si>
  <si>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</si>
  <si>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</si>
  <si>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</si>
  <si>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</si>
  <si>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</si>
  <si>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</si>
  <si>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</si>
  <si>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</si>
  <si>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</si>
  <si>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</si>
  <si>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</si>
  <si>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</si>
  <si>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</si>
  <si>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</si>
  <si>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</si>
  <si>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</si>
  <si>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</si>
  <si>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</si>
  <si>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</si>
  <si>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</si>
  <si>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</si>
  <si>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</si>
  <si>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</si>
  <si>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</si>
  <si>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</si>
  <si>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</si>
  <si>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</si>
  <si>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</si>
  <si>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</si>
  <si>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</si>
  <si>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</si>
  <si>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</si>
  <si>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</si>
  <si>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</si>
  <si>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</si>
  <si>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</si>
  <si>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</si>
  <si>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</si>
  <si>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</si>
  <si>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</si>
  <si>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</si>
  <si>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</si>
  <si>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</si>
  <si>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</si>
  <si>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</si>
  <si>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</si>
  <si>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</si>
  <si>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</si>
  <si>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</si>
  <si>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</si>
  <si>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</si>
  <si>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</si>
  <si>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</si>
  <si>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</si>
  <si>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</si>
  <si>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</si>
  <si>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</si>
  <si>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</si>
  <si>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</si>
  <si>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</si>
  <si>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</si>
  <si>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</si>
  <si>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</si>
  <si>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</si>
  <si>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</si>
  <si>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</si>
  <si>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</si>
  <si>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</si>
  <si>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</si>
  <si>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</si>
  <si>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</si>
  <si>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</si>
  <si>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</si>
  <si>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</si>
  <si>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</si>
  <si>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</si>
  <si>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</si>
  <si>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</si>
  <si>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</si>
  <si>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</si>
  <si>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</si>
  <si>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</si>
  <si>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</si>
  <si>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</si>
  <si>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</si>
  <si>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</si>
  <si>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</si>
  <si>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</si>
  <si>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</si>
  <si>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</si>
  <si>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</si>
  <si>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</si>
  <si>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</si>
  <si>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</si>
  <si>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</si>
  <si>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</si>
  <si>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</si>
  <si>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</si>
  <si>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</si>
  <si>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</si>
  <si>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</si>
  <si>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</si>
  <si>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</si>
  <si>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</si>
  <si>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</si>
  <si>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</si>
  <si>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</si>
  <si>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</si>
  <si>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</si>
  <si>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</si>
  <si>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</si>
  <si>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</si>
  <si>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</si>
  <si>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</si>
  <si>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</si>
  <si>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</si>
  <si>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</si>
  <si>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</si>
  <si>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</si>
  <si>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</si>
  <si>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</si>
  <si>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</si>
  <si>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</si>
  <si>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</si>
  <si>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</si>
  <si>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</si>
  <si>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</si>
  <si>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</si>
  <si>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</si>
  <si>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</si>
  <si>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</si>
  <si>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</si>
  <si>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</si>
  <si>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</si>
  <si>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</si>
  <si>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</si>
  <si>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</si>
  <si>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</si>
  <si>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</si>
  <si>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</si>
  <si>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</si>
  <si>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</si>
  <si>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</si>
  <si>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</si>
  <si>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</si>
  <si>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</si>
  <si>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</si>
  <si>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</si>
  <si>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</si>
  <si>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</si>
  <si>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</si>
  <si>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</si>
  <si>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</si>
  <si>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</si>
  <si>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</si>
  <si>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</si>
  <si>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</si>
  <si>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</si>
  <si>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</si>
  <si>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</si>
  <si>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</si>
  <si>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</si>
  <si>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</si>
  <si>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</si>
  <si>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</si>
  <si>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</si>
  <si>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</si>
  <si>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</si>
  <si>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</si>
  <si>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</si>
  <si>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</si>
  <si>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</si>
  <si>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</si>
  <si>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</si>
  <si>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</si>
  <si>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</si>
  <si>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</si>
  <si>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</si>
  <si>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</si>
  <si>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</si>
  <si>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</si>
  <si>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</si>
  <si>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</si>
  <si>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</si>
  <si>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</si>
  <si>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</si>
  <si>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</si>
  <si>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</si>
  <si>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</si>
  <si>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</si>
  <si>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</si>
  <si>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</si>
  <si>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</si>
  <si>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</si>
  <si>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</si>
  <si>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</si>
  <si>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</si>
  <si>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</si>
  <si>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</si>
  <si>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</si>
  <si>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</si>
  <si>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</si>
  <si>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</si>
  <si>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</si>
  <si>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</si>
  <si>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</si>
  <si>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</si>
  <si>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</si>
  <si>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</si>
  <si>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</si>
  <si>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</si>
  <si>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</si>
  <si>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</si>
  <si>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</si>
  <si>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</si>
  <si>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</si>
  <si>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</si>
  <si>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</si>
  <si>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</si>
  <si>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</si>
  <si>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</si>
  <si>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</si>
  <si>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</si>
  <si>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</si>
  <si>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</si>
  <si>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</si>
  <si>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</si>
  <si>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</si>
  <si>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</si>
  <si>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</si>
  <si>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</si>
  <si>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</si>
  <si>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</si>
  <si>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</si>
  <si>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</si>
  <si>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</si>
  <si>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</si>
  <si>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</si>
  <si>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</si>
  <si>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</si>
  <si>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</si>
  <si>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</si>
  <si>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</si>
  <si>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</si>
  <si>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</si>
  <si>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</si>
  <si>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</si>
  <si>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</si>
  <si>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</si>
  <si>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</si>
  <si>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</si>
  <si>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</si>
  <si>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</si>
  <si>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</si>
  <si>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</si>
  <si>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</si>
  <si>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</si>
  <si>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</si>
  <si>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</si>
  <si>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</si>
  <si>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</si>
  <si>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</si>
  <si>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</si>
  <si>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</si>
  <si>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</si>
  <si>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</si>
  <si>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</si>
  <si>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</si>
  <si>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</si>
  <si>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</si>
  <si>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</si>
  <si>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</si>
  <si>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</si>
  <si>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</si>
  <si>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</si>
  <si>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</si>
  <si>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</si>
  <si>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</si>
  <si>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</si>
  <si>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</si>
  <si>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</si>
  <si>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</si>
  <si>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</si>
  <si>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</si>
  <si>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</si>
  <si>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</si>
  <si>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</si>
  <si>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</si>
  <si>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</si>
  <si>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</si>
  <si>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</si>
  <si>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</si>
  <si>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</si>
  <si>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</si>
  <si>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</si>
  <si>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</si>
  <si>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</si>
  <si>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</si>
  <si>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</si>
  <si>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</si>
  <si>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</si>
  <si>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</si>
  <si>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</si>
  <si>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</si>
  <si>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</si>
  <si>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</si>
  <si>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</si>
  <si>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</si>
  <si>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</si>
  <si>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</si>
  <si>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</si>
  <si>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</si>
  <si>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</si>
  <si>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</si>
  <si>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</si>
  <si>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</si>
  <si>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</si>
  <si>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</si>
  <si>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</si>
  <si>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</si>
  <si>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</si>
  <si>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</si>
  <si>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</si>
  <si>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</si>
  <si>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</si>
  <si>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</si>
  <si>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</si>
  <si>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</si>
  <si>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</si>
  <si>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</si>
  <si>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</si>
  <si>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</si>
  <si>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</si>
  <si>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</si>
  <si>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</si>
  <si>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</si>
  <si>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</si>
  <si>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</si>
  <si>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</si>
  <si>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</si>
  <si>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</si>
  <si>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</si>
  <si>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</si>
  <si>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</si>
  <si>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</si>
  <si>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</si>
  <si>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</si>
  <si>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</si>
  <si>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</si>
  <si>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</si>
  <si>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</si>
  <si>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</si>
  <si>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</si>
  <si>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</si>
  <si>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</si>
  <si>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</si>
  <si>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</si>
  <si>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</si>
  <si>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</si>
  <si>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</si>
  <si>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</si>
  <si>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</si>
  <si>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</si>
  <si>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</si>
  <si>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</si>
  <si>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</si>
  <si>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</si>
  <si>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</si>
  <si>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</si>
  <si>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</si>
  <si>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</si>
  <si>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</si>
  <si>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</si>
  <si>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</si>
  <si>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</si>
  <si>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</si>
  <si>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</si>
  <si>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</si>
  <si>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</si>
  <si>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</si>
  <si>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</si>
  <si>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</si>
  <si>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</si>
  <si>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</si>
  <si>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</si>
  <si>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</si>
  <si>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</si>
  <si>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</si>
  <si>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</si>
  <si>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</si>
  <si>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</si>
  <si>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</si>
  <si>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</si>
  <si>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</si>
  <si>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</si>
  <si>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</si>
  <si>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</si>
  <si>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</si>
  <si>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</si>
  <si>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</si>
  <si>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</si>
  <si>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</si>
  <si>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</si>
  <si>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</si>
  <si>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</si>
  <si>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</si>
  <si>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</si>
  <si>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</si>
  <si>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</si>
  <si>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</si>
  <si>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</si>
  <si>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</si>
  <si>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</si>
  <si>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</si>
  <si>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</si>
  <si>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</si>
  <si>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</si>
  <si>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</si>
  <si>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</si>
  <si>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</si>
  <si>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</si>
  <si>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</si>
  <si>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</si>
  <si>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</si>
  <si>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</si>
  <si>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</si>
  <si>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</si>
  <si>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</si>
  <si>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</si>
  <si>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</si>
  <si>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</si>
  <si>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</si>
  <si>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</si>
  <si>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</si>
  <si>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</si>
  <si>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</si>
  <si>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</si>
  <si>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</si>
  <si>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</si>
  <si>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</si>
  <si>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</si>
  <si>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</si>
  <si>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</si>
  <si>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</si>
  <si>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</si>
  <si>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</si>
  <si>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</si>
  <si>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</si>
  <si>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</si>
  <si>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</si>
  <si>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</si>
  <si>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</si>
  <si>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</si>
  <si>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</si>
  <si>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</si>
  <si>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</si>
  <si>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</si>
  <si>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</si>
  <si>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</si>
  <si>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</si>
  <si>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</si>
  <si>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</si>
  <si>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</si>
  <si>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</si>
  <si>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</si>
  <si>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</si>
  <si>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</si>
  <si>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</si>
  <si>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</si>
  <si>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</si>
  <si>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</si>
  <si>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</si>
  <si>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</si>
  <si>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</si>
  <si>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</si>
  <si>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</si>
  <si>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</si>
  <si>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</si>
  <si>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</si>
  <si>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</si>
  <si>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</si>
  <si>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</si>
  <si>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</si>
  <si>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</si>
  <si>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</si>
  <si>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</si>
  <si>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</si>
  <si>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</si>
  <si>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</si>
  <si>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</si>
  <si>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</si>
  <si>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</si>
  <si>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</si>
  <si>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</si>
  <si>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</si>
  <si>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</si>
  <si>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</si>
  <si>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</si>
  <si>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</si>
  <si>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</si>
  <si>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</si>
  <si>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</si>
  <si>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</si>
  <si>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</si>
  <si>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</si>
  <si>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</si>
  <si>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</si>
  <si>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</si>
  <si>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</si>
  <si>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</si>
  <si>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</si>
  <si>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</si>
  <si>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</si>
  <si>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</si>
  <si>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</si>
  <si>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</si>
  <si>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</si>
  <si>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</si>
  <si>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</si>
  <si>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</si>
  <si>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</si>
  <si>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</si>
  <si>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</si>
  <si>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</si>
  <si>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</si>
  <si>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</si>
  <si>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</si>
  <si>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</si>
  <si>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</si>
  <si>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</si>
  <si>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</si>
  <si>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</si>
  <si>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</si>
  <si>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</si>
  <si>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</si>
  <si>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</si>
  <si>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</si>
  <si>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</si>
  <si>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</si>
  <si>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</si>
  <si>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</si>
  <si>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</si>
  <si>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</si>
  <si>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</si>
  <si>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</si>
  <si>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</si>
  <si>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</si>
  <si>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</si>
  <si>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</si>
  <si>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</si>
  <si>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</si>
  <si>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</si>
  <si>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</si>
  <si>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</si>
  <si>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</si>
  <si>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</si>
  <si>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</si>
  <si>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</si>
  <si>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</si>
  <si>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</si>
  <si>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</si>
  <si>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</si>
  <si>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</si>
  <si>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</si>
  <si>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</si>
  <si>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</si>
  <si>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</si>
  <si>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</si>
  <si>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</si>
  <si>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</si>
  <si>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</si>
  <si>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</si>
  <si>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</si>
  <si>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</si>
  <si>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</si>
  <si>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</si>
  <si>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</si>
  <si>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</si>
  <si>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</si>
  <si>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</si>
  <si>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</si>
  <si>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</si>
  <si>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</si>
  <si>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</si>
  <si>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</si>
  <si>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</si>
  <si>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</si>
  <si>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</si>
  <si>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</si>
  <si>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</si>
  <si>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</si>
  <si>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</si>
  <si>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</si>
  <si>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</si>
  <si>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</si>
  <si>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</si>
  <si>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</si>
  <si>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</si>
  <si>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</si>
  <si>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</si>
  <si>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</si>
  <si>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</si>
  <si>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</si>
  <si>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</si>
  <si>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</si>
  <si>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</si>
  <si>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</si>
  <si>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</si>
  <si>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</si>
  <si>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</si>
  <si>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</si>
  <si>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</si>
  <si>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</si>
  <si>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</si>
  <si>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</si>
  <si>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</si>
  <si>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</si>
  <si>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</si>
  <si>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</si>
  <si>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</si>
  <si>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</si>
  <si>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</si>
  <si>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</si>
  <si>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</si>
  <si>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</si>
  <si>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</si>
  <si>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</si>
  <si>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</si>
  <si>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</si>
  <si>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</si>
  <si>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</si>
  <si>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</si>
  <si>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</si>
  <si>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</si>
  <si>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</si>
  <si>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</si>
  <si>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</si>
  <si>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</si>
  <si>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</si>
  <si>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</si>
  <si>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</si>
  <si>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</si>
  <si>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</si>
  <si>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</si>
  <si>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</si>
  <si>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</si>
  <si>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</si>
  <si>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</si>
  <si>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</si>
  <si>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</si>
  <si>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</si>
  <si>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</si>
  <si>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</si>
  <si>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</si>
  <si>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</si>
  <si>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</si>
  <si>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</si>
  <si>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</si>
  <si>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</si>
  <si>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</si>
  <si>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</si>
  <si>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</si>
  <si>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</si>
  <si>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</si>
  <si>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</si>
  <si>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</si>
  <si>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</si>
  <si>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</si>
  <si>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</si>
  <si>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</si>
  <si>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</si>
  <si>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</si>
  <si>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</si>
  <si>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</si>
  <si>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</si>
  <si>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</si>
  <si>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</si>
  <si>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</si>
  <si>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</si>
  <si>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</si>
  <si>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</si>
  <si>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</si>
  <si>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</si>
  <si>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</si>
  <si>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</si>
  <si>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</si>
  <si>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</si>
  <si>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</si>
  <si>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</si>
  <si>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</si>
  <si>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</si>
  <si>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</si>
  <si>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</si>
  <si>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</si>
  <si>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</si>
  <si>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</si>
  <si>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</si>
  <si>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</si>
  <si>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</si>
  <si>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</si>
  <si>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</si>
  <si>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</si>
  <si>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</si>
  <si>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</si>
  <si>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</si>
  <si>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</si>
  <si>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</si>
  <si>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</si>
  <si>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</si>
  <si>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</si>
  <si>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</si>
  <si>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</si>
  <si>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</si>
  <si>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</si>
  <si>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</si>
  <si>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</si>
  <si>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</si>
  <si>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</si>
  <si>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</si>
  <si>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</si>
  <si>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</si>
  <si>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</si>
  <si>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</si>
  <si>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</si>
  <si>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</si>
  <si>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</si>
  <si>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</si>
  <si>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</si>
  <si>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</si>
  <si>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</si>
  <si>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</si>
  <si>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</si>
  <si>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</si>
  <si>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</si>
  <si>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</si>
  <si>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</si>
  <si>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</si>
  <si>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</si>
  <si>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</si>
  <si>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</si>
  <si>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</si>
  <si>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</si>
  <si>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</si>
  <si>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</si>
  <si>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</si>
  <si>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</si>
  <si>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</si>
  <si>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</si>
  <si>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</si>
  <si>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</si>
  <si>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</si>
  <si>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</si>
  <si>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</si>
  <si>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</si>
  <si>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</si>
  <si>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</si>
  <si>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</si>
  <si>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</si>
  <si>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</si>
  <si>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</si>
  <si>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</si>
  <si>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</si>
  <si>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</si>
  <si>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</si>
  <si>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</si>
  <si>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</si>
  <si>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</si>
  <si>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</si>
  <si>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</si>
  <si>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</si>
  <si>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</si>
  <si>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</si>
  <si>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</si>
  <si>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</si>
  <si>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</si>
  <si>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</si>
  <si>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</si>
  <si>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</si>
  <si>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</si>
  <si>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</si>
  <si>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</si>
  <si>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</si>
  <si>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</si>
  <si>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</si>
  <si>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</si>
  <si>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</si>
  <si>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</si>
  <si>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</si>
  <si>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</si>
  <si>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</si>
  <si>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</si>
  <si>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</si>
  <si>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</si>
  <si>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</si>
  <si>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</si>
  <si>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</si>
  <si>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</si>
  <si>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</si>
  <si>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</si>
  <si>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</si>
  <si>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</si>
  <si>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</si>
  <si>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</si>
  <si>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</si>
  <si>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</si>
  <si>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</si>
  <si>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</si>
  <si>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</si>
  <si>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</si>
  <si>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</si>
  <si>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</si>
  <si>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</si>
  <si>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</si>
  <si>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</si>
  <si>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</si>
  <si>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</si>
  <si>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</si>
  <si>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</si>
  <si>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</si>
  <si>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</si>
  <si>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</si>
  <si>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</si>
  <si>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</si>
  <si>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</si>
  <si>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</si>
  <si>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</si>
  <si>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</si>
  <si>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</si>
  <si>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</si>
  <si>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</si>
  <si>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</si>
  <si>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</si>
  <si>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</si>
  <si>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</si>
  <si>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</si>
  <si>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</si>
  <si>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</si>
  <si>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</si>
  <si>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</si>
  <si>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</si>
  <si>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</si>
  <si>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</si>
  <si>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</si>
  <si>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</si>
  <si>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</si>
  <si>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</si>
  <si>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</si>
  <si>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</si>
  <si>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</si>
  <si>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</si>
  <si>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</si>
  <si>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</si>
  <si>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</si>
  <si>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</si>
  <si>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</si>
  <si>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</si>
  <si>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</si>
  <si>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</si>
  <si>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</si>
  <si>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</si>
  <si>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</si>
  <si>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</si>
  <si>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</si>
  <si>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</si>
  <si>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</si>
  <si>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</si>
  <si>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</si>
  <si>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</si>
  <si>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</si>
  <si>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</si>
  <si>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</si>
  <si>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</si>
  <si>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</si>
  <si>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</si>
  <si>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</si>
  <si>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</si>
  <si>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</si>
  <si>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</si>
  <si>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</si>
  <si>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</si>
  <si>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</si>
  <si>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</si>
  <si>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</si>
  <si>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</si>
  <si>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</si>
  <si>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</si>
  <si>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</si>
  <si>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</si>
  <si>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</si>
  <si>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</si>
  <si>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</si>
  <si>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</si>
  <si>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</si>
  <si>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</si>
  <si>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</si>
  <si>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</si>
  <si>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</si>
  <si>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</si>
  <si>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</si>
  <si>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</si>
  <si>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</si>
  <si>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</si>
  <si>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</si>
  <si>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</si>
  <si>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</si>
  <si>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</si>
  <si>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</si>
  <si>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</si>
  <si>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</si>
  <si>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</si>
  <si>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</si>
  <si>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</si>
  <si>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</si>
  <si>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</si>
  <si>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</si>
  <si>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</si>
  <si>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</si>
  <si>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</si>
  <si>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</si>
  <si>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</si>
  <si>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</si>
  <si>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</si>
  <si>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</si>
  <si>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</si>
  <si>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</si>
  <si>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</si>
  <si>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</si>
  <si>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</si>
  <si>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</si>
  <si>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</si>
  <si>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</si>
  <si>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</si>
  <si>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</si>
  <si>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</si>
  <si>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</si>
  <si>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</si>
  <si>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</si>
  <si>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</si>
  <si>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</si>
  <si>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</si>
  <si>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</si>
  <si>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</si>
  <si>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</si>
  <si>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</si>
  <si>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</si>
  <si>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</si>
  <si>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</si>
  <si>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</si>
  <si>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</si>
  <si>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</si>
  <si>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</si>
  <si>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</si>
  <si>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</si>
  <si>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</si>
  <si>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</si>
  <si>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</si>
  <si>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</si>
  <si>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</si>
  <si>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</si>
  <si>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</si>
  <si>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</si>
  <si>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</si>
  <si>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</si>
  <si>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</si>
  <si>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</si>
  <si>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</si>
  <si>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</si>
  <si>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</si>
  <si>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</si>
  <si>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</si>
  <si>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</si>
  <si>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</si>
  <si>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</si>
  <si>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</si>
  <si>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</si>
  <si>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</si>
  <si>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</si>
  <si>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</si>
  <si>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</si>
  <si>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</si>
  <si>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</si>
  <si>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</si>
  <si>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</si>
  <si>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</si>
  <si>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</si>
  <si>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</si>
  <si>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</si>
  <si>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</si>
  <si>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</si>
  <si>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</si>
  <si>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</si>
  <si>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</si>
  <si>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</si>
  <si>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</si>
  <si>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</si>
  <si>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</si>
  <si>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</si>
  <si>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</si>
  <si>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</si>
  <si>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</si>
  <si>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</si>
  <si>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</si>
  <si>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</si>
  <si>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</si>
  <si>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</si>
  <si>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</si>
  <si>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</si>
  <si>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</si>
  <si>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</si>
  <si>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</si>
  <si>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</si>
  <si>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</si>
  <si>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</si>
  <si>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</si>
  <si>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</si>
  <si>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</si>
  <si>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</si>
  <si>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</si>
  <si>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</si>
  <si>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</si>
  <si>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</si>
  <si>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</si>
  <si>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</si>
  <si>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</si>
  <si>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</si>
  <si>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</si>
  <si>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</si>
  <si>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</si>
  <si>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</si>
  <si>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</si>
  <si>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</si>
  <si>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</si>
  <si>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</si>
  <si>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</si>
  <si>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</si>
  <si>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</si>
  <si>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</si>
  <si>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</si>
  <si>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</si>
  <si>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</si>
  <si>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</si>
  <si>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</si>
  <si>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</si>
  <si>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</si>
  <si>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</si>
  <si>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</si>
  <si>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</si>
  <si>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</si>
  <si>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</si>
  <si>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</si>
  <si>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</si>
  <si>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</si>
  <si>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</si>
  <si>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</si>
  <si>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</si>
  <si>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</si>
  <si>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</si>
  <si>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</si>
  <si>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</si>
  <si>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</si>
  <si>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</si>
  <si>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</si>
  <si>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</si>
  <si>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</si>
  <si>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</si>
  <si>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</si>
  <si>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</si>
  <si>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</si>
  <si>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</si>
  <si>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</si>
  <si>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</si>
  <si>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</si>
  <si>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</si>
  <si>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</si>
  <si>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</si>
  <si>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</si>
  <si>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</si>
  <si>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</si>
  <si>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</si>
  <si>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</si>
  <si>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</si>
  <si>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</si>
  <si>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</si>
  <si>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</si>
  <si>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</si>
  <si>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</si>
  <si>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</si>
  <si>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</si>
  <si>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</si>
  <si>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</si>
  <si>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</si>
  <si>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</si>
  <si>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</si>
  <si>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</si>
  <si>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</si>
  <si>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</si>
  <si>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</si>
  <si>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</si>
  <si>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</si>
  <si>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</si>
  <si>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</si>
  <si>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</si>
  <si>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</si>
  <si>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</si>
  <si>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</si>
  <si>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</si>
  <si>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</si>
  <si>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</si>
  <si>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</si>
  <si>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</si>
  <si>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</si>
  <si>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</si>
  <si>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</si>
  <si>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</si>
  <si>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</si>
  <si>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</si>
  <si>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</si>
  <si>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</si>
  <si>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</si>
  <si>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</si>
  <si>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</si>
  <si>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</si>
  <si>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</si>
  <si>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</si>
  <si>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</si>
  <si>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</si>
  <si>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</si>
  <si>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</si>
  <si>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</si>
  <si>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</si>
  <si>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</si>
  <si>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</si>
  <si>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</si>
  <si>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</si>
  <si>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</si>
  <si>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</si>
  <si>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</si>
  <si>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</si>
  <si>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</si>
  <si>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</si>
  <si>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</si>
  <si>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</si>
  <si>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</si>
  <si>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</si>
  <si>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</si>
  <si>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</si>
  <si>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</si>
  <si>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</si>
  <si>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</si>
  <si>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</si>
  <si>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</si>
  <si>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</si>
  <si>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</si>
  <si>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</si>
  <si>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</si>
  <si>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</si>
  <si>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</si>
  <si>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</si>
  <si>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</si>
  <si>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</si>
  <si>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</si>
  <si>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</si>
  <si>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</si>
  <si>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</si>
  <si>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</si>
  <si>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</si>
  <si>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</si>
  <si>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</si>
  <si>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</si>
  <si>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</si>
  <si>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</si>
  <si>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</si>
  <si>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</si>
  <si>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</si>
  <si>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</si>
  <si>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</si>
  <si>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</si>
  <si>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</si>
  <si>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</si>
  <si>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</si>
  <si>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</si>
  <si>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</si>
  <si>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</si>
  <si>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</si>
  <si>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</si>
  <si>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</si>
  <si>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</si>
  <si>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</si>
  <si>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</si>
  <si>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</si>
  <si>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</si>
  <si>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</si>
  <si>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</si>
  <si>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</si>
  <si>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</si>
  <si>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</si>
  <si>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</si>
  <si>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</si>
  <si>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</si>
  <si>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</si>
  <si>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</si>
  <si>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</si>
  <si>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</si>
  <si>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</si>
  <si>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</si>
  <si>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</si>
  <si>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</si>
  <si>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</si>
  <si>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</si>
  <si>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</si>
  <si>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</si>
  <si>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</si>
  <si>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</si>
  <si>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</si>
  <si>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</si>
  <si>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</si>
  <si>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</si>
  <si>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</si>
  <si>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</si>
  <si>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</si>
  <si>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</si>
  <si>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</si>
  <si>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</si>
  <si>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</si>
  <si>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</si>
  <si>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</si>
  <si>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</si>
  <si>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</si>
  <si>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</si>
  <si>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</si>
  <si>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</si>
  <si>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</si>
  <si>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</si>
  <si>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</si>
  <si>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</si>
  <si>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</si>
  <si>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</si>
  <si>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</si>
  <si>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</si>
  <si>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</si>
  <si>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</si>
  <si>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</si>
  <si>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</si>
  <si>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</si>
  <si>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</si>
  <si>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</si>
  <si>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</si>
  <si>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</si>
  <si>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</si>
  <si>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</si>
  <si>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</si>
  <si>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</si>
  <si>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</si>
  <si>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</si>
  <si>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</si>
  <si>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</si>
  <si>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</si>
  <si>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</si>
  <si>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</si>
  <si>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</si>
  <si>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</si>
  <si>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</si>
  <si>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</si>
  <si>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</si>
  <si>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</si>
  <si>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</si>
  <si>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</si>
  <si>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</si>
  <si>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</si>
  <si>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</si>
  <si>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</si>
  <si>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</si>
  <si>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</si>
  <si>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</si>
  <si>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</si>
  <si>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</si>
  <si>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</si>
  <si>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</si>
  <si>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</si>
  <si>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</si>
  <si>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</si>
  <si>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</si>
  <si>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</si>
  <si>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</si>
  <si>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</si>
  <si>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</si>
  <si>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</si>
  <si>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</si>
  <si>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</si>
  <si>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</si>
  <si>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</si>
  <si>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</si>
  <si>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</si>
  <si>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</si>
  <si>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</si>
  <si>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</si>
  <si>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</si>
  <si>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</si>
  <si>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</si>
  <si>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</si>
  <si>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</si>
  <si>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</si>
  <si>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</si>
  <si>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</si>
  <si>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</si>
  <si>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</si>
  <si>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</si>
  <si>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</si>
  <si>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</si>
  <si>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</si>
  <si>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</si>
  <si>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</si>
  <si>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</si>
  <si>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</si>
  <si>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</si>
  <si>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</si>
  <si>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</si>
  <si>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</si>
  <si>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</si>
  <si>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</si>
  <si>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</si>
  <si>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</si>
  <si>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</si>
  <si>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</si>
  <si>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</si>
  <si>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</si>
  <si>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</si>
  <si>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</si>
  <si>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</si>
  <si>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</si>
  <si>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</si>
  <si>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</si>
  <si>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</si>
  <si>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</si>
  <si>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</si>
  <si>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</si>
  <si>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</si>
  <si>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</si>
  <si>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</si>
  <si>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</si>
  <si>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</si>
  <si>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</si>
  <si>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</si>
  <si>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</si>
  <si>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</si>
  <si>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</si>
  <si>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</si>
  <si>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</si>
  <si>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</si>
  <si>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</si>
  <si>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</si>
  <si>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</si>
  <si>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</si>
  <si>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</si>
  <si>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</si>
  <si>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</si>
  <si>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</si>
  <si>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</si>
  <si>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</si>
  <si>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</si>
  <si>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</si>
  <si>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</si>
  <si>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</si>
  <si>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</si>
  <si>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</si>
  <si>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</si>
  <si>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</si>
  <si>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</si>
  <si>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</si>
  <si>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</si>
  <si>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</si>
  <si>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</si>
  <si>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</si>
  <si>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</si>
  <si>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</si>
  <si>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</si>
  <si>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</si>
  <si>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</si>
  <si>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</si>
  <si>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</si>
  <si>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</si>
  <si>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</si>
  <si>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</si>
  <si>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</si>
  <si>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</si>
  <si>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</si>
  <si>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</si>
  <si>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</si>
  <si>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</si>
  <si>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</si>
  <si>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</si>
  <si>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</si>
  <si>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</si>
  <si>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</si>
  <si>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</si>
  <si>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</si>
  <si>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</si>
  <si>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</si>
  <si>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</si>
  <si>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</si>
  <si>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</si>
  <si>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</si>
  <si>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</si>
  <si>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</si>
  <si>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</si>
  <si>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</si>
  <si>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</si>
  <si>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</si>
  <si>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</si>
  <si>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</si>
  <si>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</si>
  <si>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</si>
  <si>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</si>
  <si>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</si>
  <si>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</si>
  <si>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</si>
  <si>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</si>
  <si>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</si>
  <si>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</si>
  <si>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</si>
  <si>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</si>
  <si>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</si>
  <si>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</si>
  <si>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</si>
  <si>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</si>
  <si>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</si>
  <si>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</si>
  <si>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</si>
  <si>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</si>
  <si>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</si>
  <si>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</si>
  <si>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</si>
  <si>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</si>
  <si>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</si>
  <si>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</si>
  <si>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</si>
  <si>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</si>
  <si>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</si>
  <si>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</si>
  <si>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</si>
  <si>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</si>
  <si>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</si>
  <si>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</si>
  <si>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</si>
  <si>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</si>
  <si>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</si>
  <si>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</si>
  <si>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</si>
  <si>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</si>
  <si>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</si>
  <si>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</si>
  <si>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</si>
  <si>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</si>
  <si>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</si>
  <si>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</si>
  <si>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</si>
  <si>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</si>
  <si>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</si>
  <si>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</si>
  <si>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</si>
  <si>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</si>
  <si>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</si>
  <si>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</si>
  <si>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</si>
  <si>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</si>
  <si>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</si>
  <si>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</si>
  <si>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</si>
  <si>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</si>
  <si>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</si>
  <si>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</si>
  <si>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</si>
  <si>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</si>
  <si>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</si>
  <si>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</si>
  <si>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</si>
  <si>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</si>
  <si>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</si>
  <si>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</si>
  <si>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</si>
  <si>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</si>
  <si>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</si>
  <si>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</si>
  <si>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</si>
  <si>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</si>
  <si>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</si>
  <si>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</si>
  <si>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</si>
  <si>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</si>
  <si>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</si>
  <si>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</si>
  <si>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</si>
  <si>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</si>
  <si>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</si>
  <si>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</si>
  <si>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</si>
  <si>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</si>
  <si>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</si>
  <si>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</si>
  <si>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</si>
  <si>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</si>
  <si>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</si>
  <si>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</si>
  <si>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</si>
  <si>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</si>
  <si>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</si>
  <si>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</si>
  <si>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</si>
  <si>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</si>
  <si>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</si>
  <si>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</si>
  <si>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</si>
  <si>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</si>
  <si>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</si>
  <si>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</si>
  <si>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</si>
  <si>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</si>
  <si>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</si>
  <si>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</si>
  <si>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</si>
  <si>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</si>
  <si>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</si>
  <si>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</si>
  <si>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</si>
  <si>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</si>
  <si>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</si>
  <si>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</si>
  <si>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</si>
  <si>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</si>
  <si>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</si>
  <si>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</si>
  <si>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</si>
  <si>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</si>
  <si>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</si>
  <si>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</si>
  <si>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</si>
  <si>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</si>
  <si>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</si>
  <si>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</si>
  <si>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</si>
  <si>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</si>
  <si>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</si>
  <si>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</si>
  <si>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</si>
  <si>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</si>
  <si>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</si>
  <si>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</si>
  <si>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</si>
  <si>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</si>
  <si>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</si>
  <si>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</si>
  <si>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</si>
  <si>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</si>
  <si>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</si>
  <si>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</si>
  <si>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</si>
  <si>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</si>
  <si>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</si>
  <si>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</si>
  <si>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</si>
  <si>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</si>
  <si>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</si>
  <si>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</si>
  <si>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</si>
  <si>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</si>
  <si>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</si>
  <si>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</si>
  <si>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</si>
  <si>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</si>
  <si>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</si>
  <si>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</si>
  <si>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</si>
  <si>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</si>
  <si>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</si>
  <si>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</si>
  <si>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</si>
  <si>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</si>
  <si>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</si>
  <si>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</si>
  <si>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</si>
  <si>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</si>
  <si>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</si>
  <si>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</si>
  <si>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</si>
  <si>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</si>
  <si>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</si>
  <si>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</si>
  <si>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</si>
  <si>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</si>
  <si>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</si>
  <si>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</si>
  <si>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</si>
  <si>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</si>
  <si>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</si>
  <si>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</si>
  <si>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</si>
  <si>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</si>
  <si>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</si>
  <si>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</si>
  <si>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</si>
  <si>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</si>
  <si>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</si>
  <si>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</si>
  <si>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</si>
  <si>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</si>
  <si>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</si>
  <si>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</si>
  <si>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</si>
  <si>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</si>
  <si>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</si>
  <si>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</si>
  <si>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</si>
  <si>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</si>
  <si>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</si>
  <si>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</si>
  <si>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</si>
  <si>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</si>
  <si>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</si>
  <si>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</si>
  <si>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</si>
  <si>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</si>
  <si>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</si>
  <si>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</si>
  <si>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</si>
  <si>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</si>
  <si>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</si>
  <si>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</si>
  <si>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</si>
  <si>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</si>
  <si>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</si>
  <si>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</si>
  <si>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</si>
  <si>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</si>
  <si>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</si>
  <si>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</si>
  <si>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</si>
  <si>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</si>
  <si>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</si>
  <si>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</si>
  <si>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</si>
  <si>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</si>
  <si>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</si>
  <si>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</si>
  <si>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</si>
  <si>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</si>
  <si>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</si>
  <si>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</si>
  <si>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</si>
  <si>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</si>
  <si>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</si>
  <si>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</si>
  <si>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</si>
  <si>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</si>
  <si>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</si>
  <si>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</si>
  <si>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</si>
  <si>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</si>
  <si>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</si>
  <si>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</si>
  <si>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</si>
  <si>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</si>
  <si>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</si>
  <si>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</si>
  <si>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</si>
  <si>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</si>
  <si>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</si>
  <si>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</si>
  <si>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</si>
  <si>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</si>
  <si>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</si>
  <si>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</si>
  <si>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</si>
  <si>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</si>
  <si>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</si>
  <si>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</si>
  <si>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</si>
  <si>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</si>
  <si>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</si>
  <si>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</si>
  <si>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</si>
  <si>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</si>
  <si>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</si>
  <si>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</si>
  <si>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</si>
  <si>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</si>
  <si>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</si>
  <si>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</si>
  <si>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</si>
  <si>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</si>
  <si>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</si>
  <si>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</si>
  <si>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</si>
  <si>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</si>
  <si>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</si>
  <si>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</si>
  <si>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</si>
  <si>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</si>
  <si>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</si>
  <si>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</si>
  <si>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</si>
  <si>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</si>
  <si>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</si>
  <si>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</si>
  <si>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</si>
  <si>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</si>
  <si>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</si>
  <si>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</si>
  <si>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</si>
  <si>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</si>
  <si>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</si>
  <si>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</si>
  <si>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</si>
  <si>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</si>
  <si>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</si>
  <si>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</si>
  <si>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</si>
  <si>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</si>
  <si>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</si>
  <si>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</si>
  <si>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</si>
  <si>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</si>
  <si>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</si>
  <si>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</si>
  <si>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</si>
  <si>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</si>
  <si>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</si>
  <si>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</si>
  <si>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</si>
  <si>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</si>
  <si>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</si>
  <si>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</si>
  <si>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</si>
  <si>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</si>
  <si>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</si>
  <si>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</si>
  <si>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</si>
  <si>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</si>
  <si>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</si>
  <si>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</si>
  <si>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</si>
  <si>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</si>
  <si>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</si>
  <si>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</si>
  <si>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</si>
  <si>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</si>
  <si>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</si>
  <si>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</si>
  <si>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</si>
  <si>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</si>
  <si>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</si>
  <si>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</si>
  <si>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</si>
  <si>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</si>
  <si>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</si>
  <si>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</si>
  <si>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</si>
  <si>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</si>
  <si>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</si>
  <si>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</si>
  <si>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</si>
  <si>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</si>
  <si>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</si>
  <si>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</si>
  <si>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</si>
  <si>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</si>
  <si>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</si>
  <si>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</si>
  <si>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</si>
  <si>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</si>
  <si>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</si>
  <si>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</si>
  <si>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</si>
  <si>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</si>
  <si>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</si>
  <si>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</si>
  <si>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</si>
  <si>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</si>
  <si>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</si>
  <si>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</si>
  <si>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</si>
  <si>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</si>
  <si>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</si>
  <si>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</si>
  <si>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</si>
  <si>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</si>
  <si>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</si>
  <si>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</si>
  <si>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</si>
  <si>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</si>
  <si>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</si>
  <si>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</si>
  <si>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</si>
  <si>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</si>
  <si>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</si>
  <si>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</si>
  <si>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</si>
  <si>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</si>
  <si>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</si>
  <si>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</si>
  <si>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</si>
  <si>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</si>
  <si>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</si>
  <si>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</si>
  <si>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</si>
  <si>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</si>
  <si>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</si>
  <si>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</si>
  <si>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</si>
  <si>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</si>
  <si>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</si>
  <si>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</si>
  <si>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</si>
  <si>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</si>
  <si>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</si>
  <si>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</si>
  <si>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</si>
  <si>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</si>
  <si>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</si>
  <si>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</si>
  <si>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</si>
  <si>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</si>
  <si>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</si>
  <si>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</si>
  <si>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</si>
  <si>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</si>
  <si>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</si>
  <si>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</si>
  <si>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</si>
  <si>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</si>
  <si>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</si>
  <si>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</si>
  <si>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</si>
  <si>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</si>
  <si>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</si>
  <si>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</si>
  <si>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</si>
  <si>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</si>
  <si>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</si>
  <si>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</si>
  <si>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</si>
  <si>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</si>
  <si>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</si>
  <si>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</si>
  <si>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</si>
  <si>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</si>
  <si>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</si>
  <si>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</si>
  <si>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</si>
  <si>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</si>
  <si>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</si>
  <si>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</si>
  <si>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</si>
  <si>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</si>
  <si>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</si>
  <si>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</si>
  <si>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</si>
  <si>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</si>
  <si>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</si>
  <si>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</si>
  <si>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</si>
  <si>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</si>
  <si>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</si>
  <si>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</si>
  <si>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</si>
  <si>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</si>
  <si>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</si>
  <si>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</si>
  <si>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</si>
  <si>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</si>
  <si>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</si>
  <si>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</si>
  <si>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</si>
  <si>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</si>
  <si>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</si>
  <si>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</si>
  <si>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</si>
  <si>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</si>
  <si>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</si>
  <si>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</si>
  <si>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</si>
  <si>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</si>
  <si>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</si>
  <si>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</si>
  <si>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</si>
  <si>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</si>
  <si>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</si>
  <si>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</si>
  <si>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</si>
  <si>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</si>
  <si>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</si>
  <si>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</si>
  <si>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</si>
  <si>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</si>
  <si>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</si>
  <si>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</si>
  <si>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</si>
  <si>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</si>
  <si>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</si>
  <si>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</si>
  <si>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</si>
  <si>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</si>
  <si>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</si>
  <si>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</si>
  <si>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</si>
  <si>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</si>
  <si>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</si>
  <si>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</si>
  <si>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</si>
  <si>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</si>
  <si>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</si>
  <si>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</si>
  <si>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</si>
  <si>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</si>
  <si>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</si>
  <si>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</si>
  <si>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</si>
  <si>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</si>
  <si>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</si>
  <si>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</si>
  <si>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</si>
  <si>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</si>
  <si>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</si>
  <si>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</si>
  <si>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</si>
  <si>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</si>
  <si>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</si>
  <si>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</si>
  <si>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</si>
  <si>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</si>
  <si>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</si>
  <si>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</si>
  <si>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</si>
  <si>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</si>
  <si>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</si>
  <si>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</si>
  <si>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</si>
  <si>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</si>
  <si>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</si>
  <si>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</si>
  <si>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</si>
  <si>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</si>
  <si>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</si>
  <si>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</si>
  <si>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</si>
  <si>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</si>
  <si>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</si>
  <si>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</si>
  <si>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</si>
  <si>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</si>
  <si>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</si>
  <si>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</si>
  <si>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</si>
  <si>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</si>
  <si>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</si>
  <si>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</si>
  <si>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</si>
  <si>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</si>
  <si>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</si>
  <si>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</si>
  <si>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</si>
  <si>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</si>
  <si>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</si>
  <si>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</si>
  <si>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</si>
  <si>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</si>
  <si>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</si>
  <si>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</si>
  <si>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</si>
  <si>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</si>
  <si>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</si>
  <si>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</si>
  <si>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</si>
  <si>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</si>
  <si>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</si>
  <si>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</si>
  <si>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</si>
  <si>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</si>
  <si>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</si>
  <si>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</si>
  <si>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</si>
  <si>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</si>
  <si>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</si>
  <si>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</si>
  <si>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</si>
  <si>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</si>
  <si>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</si>
  <si>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</si>
  <si>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</si>
  <si>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</si>
  <si>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</si>
  <si>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</si>
  <si>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</si>
  <si>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</si>
  <si>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</si>
  <si>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</si>
  <si>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</si>
  <si>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</si>
  <si>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</si>
  <si>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</si>
  <si>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</si>
  <si>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</si>
  <si>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</si>
  <si>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</si>
  <si>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</si>
  <si>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</si>
  <si>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</si>
  <si>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</si>
  <si>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</si>
  <si>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</si>
  <si>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</si>
  <si>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</si>
  <si>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</si>
  <si>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</si>
  <si>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</si>
  <si>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</si>
  <si>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</si>
  <si>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</si>
  <si>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</si>
  <si>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</si>
  <si>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</si>
  <si>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</si>
  <si>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</si>
  <si>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</si>
  <si>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</si>
  <si>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</si>
  <si>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</si>
  <si>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</si>
  <si>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</si>
  <si>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</si>
  <si>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</si>
  <si>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</si>
  <si>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</si>
  <si>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</si>
  <si>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</si>
  <si>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</si>
  <si>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</si>
  <si>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</si>
  <si>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</si>
  <si>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</si>
  <si>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</si>
  <si>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</si>
  <si>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</si>
  <si>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</si>
  <si>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</si>
  <si>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</si>
  <si>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</si>
  <si>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</si>
  <si>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</si>
  <si>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</si>
  <si>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</si>
  <si>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</si>
  <si>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</si>
  <si>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</si>
  <si>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</si>
  <si>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</si>
  <si>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</si>
  <si>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</si>
  <si>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</si>
  <si>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</si>
  <si>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</si>
  <si>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</si>
  <si>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</si>
  <si>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</si>
  <si>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</si>
  <si>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</si>
  <si>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</si>
  <si>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</si>
  <si>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</si>
  <si>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</si>
  <si>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</si>
  <si>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</si>
  <si>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</si>
  <si>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</si>
  <si>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</si>
  <si>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</si>
  <si>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</si>
  <si>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</si>
  <si>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</si>
  <si>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</si>
  <si>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</si>
  <si>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</si>
  <si>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</si>
  <si>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</si>
  <si>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</si>
  <si>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</si>
  <si>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</si>
  <si>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</si>
  <si>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</si>
  <si>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</si>
  <si>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</si>
  <si>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</si>
  <si>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</si>
  <si>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</si>
  <si>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</si>
  <si>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</si>
  <si>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</si>
  <si>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</si>
  <si>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</si>
  <si>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</si>
  <si>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</si>
  <si>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</si>
  <si>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</si>
  <si>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</si>
  <si>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</si>
  <si>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</si>
  <si>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</si>
  <si>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</si>
  <si>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</si>
  <si>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</si>
  <si>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</si>
  <si>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</si>
  <si>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</si>
  <si>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</si>
  <si>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</si>
  <si>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</si>
  <si>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</si>
  <si>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</si>
  <si>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</si>
  <si>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</si>
  <si>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</si>
  <si>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</si>
  <si>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</si>
  <si>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</si>
  <si>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</si>
  <si>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</si>
  <si>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</si>
  <si>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</si>
  <si>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</si>
  <si>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</si>
  <si>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</si>
  <si>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</si>
  <si>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</si>
  <si>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</si>
  <si>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</si>
  <si>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</si>
  <si>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</si>
  <si>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</si>
  <si>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</si>
  <si>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</si>
  <si>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</si>
  <si>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</si>
  <si>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</si>
  <si>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</si>
  <si>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</si>
  <si>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</si>
  <si>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</si>
  <si>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</si>
  <si>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</si>
  <si>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</si>
  <si>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</si>
  <si>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</si>
  <si>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</si>
  <si>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</si>
  <si>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</si>
  <si>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</si>
  <si>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</si>
  <si>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</si>
  <si>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</si>
  <si>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</si>
  <si>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</si>
  <si>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</si>
  <si>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</si>
  <si>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</si>
  <si>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</si>
  <si>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</si>
  <si>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</si>
  <si>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</si>
  <si>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</si>
  <si>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</si>
  <si>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</si>
  <si>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</si>
  <si>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</si>
  <si>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</si>
  <si>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</si>
  <si>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</si>
  <si>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</si>
  <si>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</si>
  <si>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</si>
  <si>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</si>
  <si>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</si>
  <si>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</si>
  <si>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</si>
  <si>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</si>
  <si>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</si>
  <si>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</si>
  <si>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</si>
  <si>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</si>
  <si>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</si>
  <si>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</si>
  <si>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</si>
  <si>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</si>
  <si>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</si>
  <si>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</si>
  <si>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</si>
  <si>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</si>
  <si>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</si>
  <si>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</si>
  <si>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</si>
  <si>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</si>
  <si>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</si>
  <si>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</si>
  <si>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</si>
  <si>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</si>
  <si>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</si>
  <si>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</si>
  <si>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</si>
  <si>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</si>
  <si>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</si>
  <si>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</si>
  <si>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</si>
  <si>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</si>
  <si>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</si>
  <si>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</si>
  <si>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</si>
  <si>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</si>
  <si>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</si>
  <si>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</si>
  <si>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</si>
  <si>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</si>
  <si>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</si>
  <si>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</si>
  <si>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</si>
  <si>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</si>
  <si>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</si>
  <si>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</si>
  <si>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</si>
  <si>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</si>
  <si>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</si>
  <si>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</si>
  <si>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</si>
  <si>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</si>
  <si>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</si>
  <si>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</si>
  <si>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</si>
  <si>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</si>
  <si>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</si>
  <si>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</si>
  <si>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</si>
  <si>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</si>
  <si>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</si>
  <si>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</si>
  <si>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</si>
  <si>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</si>
  <si>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</si>
  <si>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</si>
  <si>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</si>
  <si>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</si>
  <si>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</si>
  <si>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</si>
  <si>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</si>
  <si>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</si>
  <si>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</si>
  <si>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</si>
  <si>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</si>
  <si>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</si>
  <si>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</si>
  <si>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</si>
  <si>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</si>
  <si>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</si>
  <si>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</si>
  <si>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</si>
  <si>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</si>
  <si>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</si>
  <si>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</si>
  <si>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</si>
  <si>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</si>
  <si>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</si>
  <si>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</si>
  <si>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</si>
  <si>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</si>
  <si>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</si>
  <si>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</si>
  <si>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</si>
  <si>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</si>
  <si>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</si>
  <si>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</si>
  <si>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</si>
  <si>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</si>
  <si>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</si>
  <si>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</si>
  <si>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</si>
  <si>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</si>
  <si>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</si>
  <si>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</si>
  <si>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</si>
  <si>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</si>
  <si>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</si>
  <si>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</si>
  <si>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</si>
  <si>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</si>
  <si>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</si>
  <si>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</si>
  <si>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</si>
  <si>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</si>
  <si>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</si>
  <si>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</si>
  <si>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</si>
  <si>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</si>
  <si>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</si>
  <si>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</si>
  <si>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</si>
  <si>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</si>
  <si>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</si>
  <si>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</si>
  <si>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</si>
  <si>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</si>
  <si>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</si>
  <si>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</si>
  <si>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</si>
  <si>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</si>
  <si>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</si>
  <si>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</si>
  <si>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</si>
  <si>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</si>
  <si>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</si>
  <si>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</si>
  <si>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</si>
  <si>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</si>
  <si>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</si>
  <si>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</si>
  <si>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</si>
  <si>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</si>
  <si>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</si>
  <si>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</si>
  <si>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</si>
  <si>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</si>
  <si>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</si>
  <si>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</si>
  <si>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</si>
  <si>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</si>
  <si>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</si>
  <si>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</si>
  <si>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</si>
  <si>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</si>
  <si>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</si>
  <si>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</si>
  <si>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</si>
  <si>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</si>
  <si>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</si>
  <si>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</si>
  <si>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</si>
  <si>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</si>
  <si>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</si>
  <si>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</si>
  <si>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</si>
  <si>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</si>
  <si>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</si>
  <si>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</si>
  <si>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</si>
  <si>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</si>
  <si>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</si>
  <si>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</si>
  <si>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</si>
  <si>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</si>
  <si>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</si>
  <si>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</si>
  <si>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</si>
  <si>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</si>
  <si>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</si>
  <si>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</si>
  <si>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</si>
  <si>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</si>
  <si>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</si>
  <si>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</si>
  <si>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</si>
  <si>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</si>
  <si>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</si>
  <si>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</si>
  <si>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</si>
  <si>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</si>
  <si>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</si>
  <si>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</si>
  <si>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</si>
  <si>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</si>
  <si>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</si>
  <si>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</si>
  <si>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</si>
  <si>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</si>
  <si>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</si>
  <si>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</si>
  <si>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</si>
  <si>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</si>
  <si>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</si>
  <si>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</si>
  <si>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</si>
  <si>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</si>
  <si>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</si>
  <si>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</si>
  <si>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</si>
  <si>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</si>
  <si>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</si>
  <si>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</si>
  <si>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</si>
  <si>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</si>
  <si>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</si>
  <si>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</si>
  <si>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</si>
  <si>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</si>
  <si>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</si>
  <si>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</si>
  <si>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</si>
  <si>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</si>
  <si>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</si>
  <si>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</si>
  <si>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</si>
  <si>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</si>
  <si>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</si>
  <si>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</si>
  <si>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</si>
  <si>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</si>
  <si>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</si>
  <si>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</si>
  <si>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</si>
  <si>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</si>
  <si>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</si>
  <si>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</si>
  <si>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</si>
  <si>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</si>
  <si>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</si>
  <si>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</si>
  <si>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</si>
  <si>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</si>
  <si>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</si>
  <si>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</si>
  <si>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</si>
  <si>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</si>
  <si>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</si>
  <si>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</si>
  <si>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</si>
  <si>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</si>
  <si>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</si>
  <si>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</si>
  <si>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</si>
  <si>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</si>
  <si>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</si>
  <si>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</si>
  <si>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</si>
  <si>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</si>
  <si>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</si>
  <si>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</si>
  <si>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</si>
  <si>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</si>
  <si>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</si>
  <si>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</si>
  <si>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</si>
  <si>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</si>
  <si>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</si>
  <si>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</si>
  <si>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</si>
  <si>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</si>
  <si>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</si>
  <si>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</si>
  <si>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</si>
  <si>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</si>
  <si>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</si>
  <si>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</si>
  <si>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</si>
  <si>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</si>
  <si>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</si>
  <si>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</si>
  <si>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</si>
  <si>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</si>
  <si>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</si>
  <si>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</si>
  <si>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</si>
  <si>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</si>
  <si>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</si>
  <si>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</si>
  <si>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</si>
  <si>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</si>
  <si>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</si>
  <si>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</si>
  <si>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</si>
  <si>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</si>
  <si>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</si>
  <si>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</si>
  <si>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</si>
  <si>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</si>
  <si>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</si>
  <si>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</si>
  <si>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</si>
  <si>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</si>
  <si>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</si>
  <si>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</si>
  <si>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</si>
  <si>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</si>
  <si>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</si>
  <si>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</si>
  <si>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</si>
  <si>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</si>
  <si>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</si>
  <si>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</si>
  <si>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</si>
  <si>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</si>
  <si>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</si>
  <si>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</si>
  <si>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</si>
  <si>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</si>
  <si>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</si>
  <si>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</si>
  <si>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</si>
  <si>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</si>
  <si>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</si>
  <si>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</si>
  <si>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</si>
  <si>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</si>
  <si>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</si>
  <si>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</si>
  <si>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</si>
  <si>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</si>
  <si>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</si>
  <si>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</si>
  <si>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</si>
  <si>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</si>
  <si>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</si>
  <si>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</si>
  <si>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</si>
  <si>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</si>
  <si>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</si>
  <si>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</si>
  <si>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</si>
  <si>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</si>
  <si>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</si>
  <si>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</si>
  <si>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</si>
  <si>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</si>
  <si>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</si>
  <si>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</si>
  <si>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</si>
  <si>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</si>
  <si>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</si>
  <si>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</si>
  <si>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</si>
  <si>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</si>
  <si>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</si>
  <si>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</si>
  <si>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</si>
  <si>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</si>
  <si>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</si>
  <si>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</si>
  <si>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</si>
  <si>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</si>
  <si>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</si>
  <si>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</si>
  <si>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</si>
  <si>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</si>
  <si>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</si>
  <si>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</si>
  <si>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</si>
  <si>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</si>
  <si>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</si>
  <si>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</si>
  <si>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</si>
  <si>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</si>
  <si>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</si>
  <si>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</si>
  <si>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</si>
  <si>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</si>
  <si>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</si>
  <si>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</si>
  <si>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</si>
  <si>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</si>
  <si>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</si>
  <si>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</si>
  <si>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</si>
  <si>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</si>
  <si>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</si>
  <si>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</si>
  <si>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</si>
  <si>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</si>
  <si>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</si>
  <si>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</si>
  <si>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</si>
  <si>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</si>
  <si>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</si>
  <si>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</si>
  <si>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</si>
  <si>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</si>
  <si>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</si>
  <si>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</si>
  <si>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</si>
  <si>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</si>
  <si>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</si>
  <si>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</si>
  <si>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</si>
  <si>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</si>
  <si>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</si>
  <si>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</si>
  <si>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</si>
  <si>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</si>
  <si>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</si>
  <si>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</si>
  <si>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</si>
  <si>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</si>
  <si>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</si>
  <si>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</si>
  <si>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</si>
  <si>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</si>
  <si>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</si>
  <si>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</si>
  <si>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</si>
  <si>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</si>
  <si>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</si>
  <si>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</si>
  <si>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</si>
  <si>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</si>
  <si>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</si>
  <si>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</si>
  <si>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</si>
  <si>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</si>
  <si>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</si>
  <si>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</si>
  <si>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</si>
  <si>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</si>
  <si>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</si>
  <si>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</si>
  <si>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</si>
  <si>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</si>
  <si>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</si>
  <si>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</si>
  <si>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</si>
  <si>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</si>
  <si>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</si>
  <si>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</si>
  <si>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</si>
  <si>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</si>
  <si>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</si>
  <si>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</si>
  <si>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</si>
  <si>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</si>
  <si>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</si>
  <si>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</si>
  <si>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</si>
  <si>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</si>
  <si>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</si>
  <si>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</si>
  <si>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</si>
  <si>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</si>
  <si>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</si>
  <si>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</si>
  <si>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</si>
  <si>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</si>
  <si>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</si>
  <si>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</si>
  <si>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</si>
  <si>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</si>
  <si>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</si>
  <si>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</si>
  <si>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</si>
  <si>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</si>
  <si>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</si>
  <si>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</si>
  <si>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</si>
  <si>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</si>
  <si>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</si>
  <si>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</si>
  <si>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</si>
  <si>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</si>
  <si>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</si>
  <si>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</si>
  <si>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</si>
  <si>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</si>
  <si>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</si>
  <si>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</si>
  <si>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</si>
  <si>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</si>
  <si>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</si>
  <si>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</si>
  <si>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</si>
  <si>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</si>
  <si>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</si>
  <si>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</si>
  <si>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</si>
  <si>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</si>
  <si>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</si>
  <si>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</si>
  <si>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</si>
  <si>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</si>
  <si>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</si>
  <si>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</si>
  <si>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</si>
  <si>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</si>
  <si>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</si>
  <si>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</si>
  <si>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</si>
  <si>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</si>
  <si>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</si>
  <si>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</si>
  <si>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</si>
  <si>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</si>
  <si>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</si>
  <si>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</si>
  <si>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</si>
  <si>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</si>
  <si>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</si>
  <si>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</si>
  <si>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</si>
  <si>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</si>
  <si>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</si>
  <si>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</si>
  <si>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</si>
  <si>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</si>
  <si>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</si>
  <si>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</si>
  <si>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</si>
  <si>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</si>
  <si>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</si>
  <si>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</si>
  <si>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</si>
  <si>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</si>
  <si>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</si>
  <si>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</si>
  <si>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</si>
  <si>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</si>
  <si>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</si>
  <si>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</si>
  <si>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</si>
  <si>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</si>
  <si>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</si>
  <si>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</si>
  <si>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</si>
  <si>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</si>
  <si>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</si>
  <si>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</si>
  <si>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</si>
  <si>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</si>
  <si>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</si>
  <si>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</si>
  <si>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</si>
  <si>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</si>
  <si>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</si>
  <si>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</si>
  <si>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</si>
  <si>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</si>
  <si>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</si>
  <si>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</si>
  <si>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</si>
  <si>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</si>
  <si>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</si>
  <si>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</si>
  <si>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</si>
  <si>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</si>
  <si>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</si>
  <si>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</si>
  <si>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</si>
  <si>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</si>
  <si>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</si>
  <si>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</si>
  <si>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</si>
  <si>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</si>
  <si>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</si>
  <si>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</si>
  <si>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</si>
  <si>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</si>
  <si>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</si>
  <si>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</si>
  <si>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</si>
  <si>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</si>
  <si>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</si>
  <si>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</si>
  <si>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</si>
  <si>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</si>
  <si>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</si>
  <si>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</si>
  <si>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</si>
  <si>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</si>
  <si>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</si>
  <si>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</si>
  <si>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</si>
  <si>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</si>
  <si>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</si>
  <si>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</si>
  <si>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</si>
  <si>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</si>
  <si>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</si>
  <si>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</si>
  <si>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</si>
  <si>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</si>
  <si>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</si>
  <si>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</si>
  <si>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</si>
  <si>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</si>
  <si>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</si>
  <si>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</si>
  <si>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</si>
  <si>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</si>
  <si>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</si>
  <si>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</si>
  <si>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</si>
  <si>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</si>
  <si>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</si>
  <si>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</si>
  <si>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</si>
  <si>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</si>
  <si>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</si>
  <si>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</si>
  <si>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</si>
  <si>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</si>
  <si>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</si>
  <si>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</si>
  <si>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</si>
  <si>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</si>
  <si>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</si>
  <si>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</si>
  <si>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</si>
  <si>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</si>
  <si>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</si>
  <si>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</si>
  <si>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</si>
  <si>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</si>
  <si>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</si>
  <si>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</si>
  <si>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</si>
  <si>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</si>
  <si>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</si>
  <si>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</si>
  <si>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</si>
  <si>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</si>
  <si>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</si>
  <si>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</si>
  <si>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</si>
  <si>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</si>
  <si>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</si>
  <si>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</si>
  <si>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</si>
  <si>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</si>
  <si>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</si>
  <si>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</si>
  <si>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</si>
  <si>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</si>
  <si>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</si>
  <si>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</si>
  <si>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</si>
  <si>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</si>
  <si>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</si>
  <si>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</si>
  <si>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</si>
  <si>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</si>
  <si>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</si>
  <si>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</si>
  <si>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</si>
  <si>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</si>
  <si>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</si>
  <si>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</si>
  <si>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</si>
  <si>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</si>
  <si>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</si>
  <si>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</si>
  <si>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</si>
  <si>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</si>
  <si>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</si>
  <si>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</si>
  <si>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</si>
  <si>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</si>
  <si>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</si>
  <si>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</si>
  <si>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</si>
  <si>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</si>
  <si>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</si>
  <si>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</si>
  <si>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</si>
  <si>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</si>
  <si>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</si>
  <si>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</si>
  <si>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</si>
  <si>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</si>
  <si>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</si>
  <si>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</si>
  <si>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</si>
  <si>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</si>
  <si>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</si>
  <si>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</si>
  <si>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</si>
  <si>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</si>
  <si>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</si>
  <si>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</si>
  <si>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</si>
  <si>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</si>
  <si>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</si>
  <si>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</si>
  <si>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</si>
  <si>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</si>
  <si>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</si>
  <si>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</si>
  <si>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</si>
  <si>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</si>
  <si>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</si>
  <si>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</si>
  <si>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</si>
  <si>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</si>
  <si>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</si>
  <si>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</si>
  <si>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</si>
  <si>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</si>
  <si>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</si>
  <si>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</si>
  <si>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</si>
  <si>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</si>
  <si>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</si>
  <si>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</si>
  <si>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</si>
  <si>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</si>
  <si>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</si>
  <si>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</si>
  <si>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</si>
  <si>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</si>
  <si>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</si>
  <si>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</si>
  <si>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</si>
  <si>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</si>
  <si>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</si>
  <si>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</si>
  <si>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</si>
  <si>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</si>
  <si>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</si>
  <si>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</si>
  <si>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</si>
  <si>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</si>
  <si>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</si>
  <si>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</si>
  <si>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</si>
  <si>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</si>
  <si>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</si>
  <si>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</si>
  <si>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</si>
  <si>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</si>
  <si>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</si>
  <si>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</si>
  <si>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</si>
  <si>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</si>
  <si>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</si>
  <si>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</si>
  <si>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</si>
  <si>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</si>
  <si>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</si>
  <si>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</si>
  <si>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</si>
  <si>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</si>
  <si>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</si>
  <si>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</si>
  <si>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</si>
  <si>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</si>
  <si>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</si>
  <si>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</si>
  <si>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</si>
  <si>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</si>
  <si>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</si>
  <si>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</si>
  <si>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</si>
  <si>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</si>
  <si>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</si>
  <si>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</si>
  <si>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</si>
  <si>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</si>
  <si>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</si>
  <si>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</si>
  <si>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</si>
  <si>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</si>
  <si>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</si>
  <si>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</si>
  <si>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</si>
  <si>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</si>
  <si>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</si>
  <si>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</si>
  <si>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</si>
  <si>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</si>
  <si>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</si>
  <si>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</si>
  <si>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</si>
  <si>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</si>
  <si>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</si>
  <si>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</si>
  <si>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</si>
  <si>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</si>
  <si>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</si>
  <si>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</si>
  <si>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</si>
  <si>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</si>
  <si>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</si>
  <si>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</si>
  <si>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</si>
  <si>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</si>
  <si>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</si>
  <si>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</si>
  <si>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</si>
  <si>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</si>
  <si>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</si>
  <si>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</si>
  <si>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</si>
  <si>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</si>
  <si>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</si>
  <si>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</si>
  <si>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</si>
  <si>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</si>
  <si>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</si>
  <si>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</si>
  <si>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</si>
  <si>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</si>
  <si>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</si>
  <si>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</si>
  <si>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</si>
  <si>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</si>
  <si>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</si>
  <si>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</si>
  <si>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</si>
  <si>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</si>
  <si>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</si>
  <si>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</si>
  <si>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</si>
  <si>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</si>
  <si>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</si>
  <si>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</si>
  <si>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</si>
  <si>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</si>
  <si>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</si>
  <si>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</si>
  <si>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</si>
  <si>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</si>
  <si>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</si>
  <si>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</si>
  <si>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</si>
  <si>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</si>
  <si>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</si>
  <si>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</si>
  <si>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</si>
  <si>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</si>
  <si>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</si>
  <si>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</si>
  <si>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</si>
  <si>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</si>
  <si>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</si>
  <si>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</si>
  <si>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</si>
  <si>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</si>
  <si>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</si>
  <si>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</si>
  <si>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</si>
  <si>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</si>
  <si>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</si>
  <si>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</si>
  <si>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</si>
  <si>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</si>
  <si>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</si>
  <si>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</si>
  <si>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</si>
  <si>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</si>
  <si>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</si>
  <si>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</si>
  <si>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</si>
  <si>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</si>
  <si>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</si>
  <si>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</si>
  <si>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</si>
  <si>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</si>
  <si>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</si>
  <si>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</si>
  <si>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</si>
  <si>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</si>
  <si>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</si>
  <si>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</si>
  <si>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</si>
  <si>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</si>
  <si>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</si>
  <si>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</si>
  <si>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</si>
  <si>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</si>
  <si>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</si>
  <si>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</si>
  <si>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</si>
  <si>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</si>
  <si>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</si>
  <si>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</si>
  <si>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</si>
  <si>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</si>
  <si>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</si>
  <si>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</si>
  <si>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</si>
  <si>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</si>
  <si>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</si>
  <si>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</si>
  <si>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</si>
  <si>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</si>
  <si>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</si>
  <si>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</si>
  <si>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</si>
  <si>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</si>
  <si>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</si>
  <si>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</si>
  <si>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</si>
  <si>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</si>
  <si>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</si>
  <si>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</si>
  <si>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</si>
  <si>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</si>
  <si>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</si>
  <si>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</si>
  <si>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</si>
  <si>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</si>
  <si>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</si>
  <si>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</si>
  <si>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</si>
  <si>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</si>
  <si>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</si>
  <si>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</si>
  <si>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</si>
  <si>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</si>
  <si>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</si>
  <si>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</si>
  <si>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</si>
  <si>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</si>
  <si>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</si>
  <si>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</si>
  <si>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</si>
  <si>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</si>
  <si>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</si>
  <si>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</si>
  <si>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</si>
  <si>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</si>
  <si>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</si>
  <si>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</si>
  <si>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</si>
  <si>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</si>
  <si>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</si>
  <si>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</si>
  <si>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</si>
  <si>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</si>
  <si>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</si>
  <si>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</si>
  <si>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</si>
  <si>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</si>
  <si>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</si>
  <si>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</si>
  <si>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</si>
  <si>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</si>
  <si>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</si>
  <si>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</si>
  <si>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</si>
  <si>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</si>
  <si>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</si>
  <si>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</si>
  <si>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</si>
  <si>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</si>
  <si>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</si>
  <si>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</si>
  <si>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</si>
  <si>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</si>
  <si>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</si>
  <si>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</si>
  <si>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</si>
  <si>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</si>
  <si>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</si>
  <si>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</si>
  <si>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</si>
  <si>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</si>
  <si>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</si>
  <si>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</si>
  <si>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</si>
  <si>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</si>
  <si>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</si>
  <si>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</si>
  <si>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</si>
  <si>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</si>
  <si>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</si>
  <si>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</si>
  <si>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</si>
  <si>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</si>
  <si>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</si>
  <si>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</si>
  <si>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</si>
  <si>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</si>
  <si>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</si>
  <si>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</si>
  <si>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</si>
  <si>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</si>
  <si>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</si>
  <si>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</si>
  <si>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</si>
  <si>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</si>
  <si>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</si>
  <si>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</si>
  <si>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</si>
  <si>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</si>
  <si>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</si>
  <si>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</si>
  <si>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</si>
  <si>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</si>
  <si>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</si>
  <si>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</si>
  <si>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</si>
  <si>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</si>
  <si>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</si>
  <si>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</si>
  <si>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</si>
  <si>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</si>
  <si>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</si>
  <si>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</si>
  <si>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</si>
  <si>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</si>
  <si>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</si>
  <si>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</si>
  <si>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</si>
  <si>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</si>
  <si>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</si>
  <si>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</si>
  <si>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</si>
  <si>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</si>
  <si>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</si>
  <si>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</si>
  <si>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</si>
  <si>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</si>
  <si>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</si>
  <si>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</si>
  <si>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</si>
  <si>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</si>
  <si>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</si>
  <si>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</si>
  <si>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</si>
  <si>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</si>
  <si>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</si>
  <si>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</si>
  <si>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</si>
  <si>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</si>
  <si>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</si>
  <si>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</si>
  <si>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</si>
  <si>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</si>
  <si>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</si>
  <si>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</si>
  <si>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</si>
  <si>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</si>
  <si>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</si>
  <si>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</si>
  <si>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</si>
  <si>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</si>
  <si>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</si>
  <si>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</si>
  <si>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</si>
  <si>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</si>
  <si>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</si>
  <si>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</si>
  <si>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</si>
  <si>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</si>
  <si>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</si>
  <si>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</si>
  <si>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</si>
  <si>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</si>
  <si>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</si>
  <si>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</si>
  <si>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</si>
  <si>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</si>
  <si>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</si>
  <si>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</si>
  <si>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</si>
  <si>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</si>
  <si>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</si>
  <si>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</si>
  <si>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</si>
  <si>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</si>
  <si>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</si>
  <si>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</si>
  <si>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</si>
  <si>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</si>
  <si>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</si>
  <si>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</si>
  <si>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</si>
  <si>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</si>
  <si>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</si>
  <si>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</si>
  <si>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</si>
  <si>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</si>
  <si>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</si>
  <si>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</si>
  <si>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</si>
  <si>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</si>
  <si>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</si>
  <si>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</si>
  <si>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</si>
  <si>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</si>
  <si>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</si>
  <si>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</si>
  <si>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</si>
  <si>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</si>
  <si>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</si>
  <si>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</si>
  <si>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</si>
  <si>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</si>
  <si>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</si>
  <si>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</si>
  <si>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</si>
  <si>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</si>
  <si>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</si>
  <si>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</si>
  <si>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</si>
  <si>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</si>
  <si>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</si>
  <si>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</si>
  <si>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</si>
  <si>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</si>
  <si>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</si>
  <si>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</si>
  <si>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</si>
  <si>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</si>
  <si>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</si>
  <si>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</si>
  <si>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</si>
  <si>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</si>
  <si>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</si>
  <si>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</si>
  <si>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</si>
  <si>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</si>
  <si>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</si>
  <si>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</si>
  <si>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</si>
  <si>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</si>
  <si>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</si>
  <si>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</si>
  <si>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</si>
  <si>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</si>
  <si>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</si>
  <si>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</si>
  <si>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</si>
  <si>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</si>
  <si>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</si>
  <si>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</si>
  <si>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</si>
  <si>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</si>
  <si>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</si>
  <si>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</si>
  <si>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</si>
  <si>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</si>
  <si>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</si>
  <si>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</si>
  <si>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</si>
  <si>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</si>
  <si>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</si>
  <si>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</si>
  <si>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</si>
  <si>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</si>
  <si>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</si>
  <si>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</si>
  <si>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</si>
  <si>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</si>
  <si>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</si>
  <si>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</si>
  <si>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</si>
  <si>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</si>
  <si>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</si>
  <si>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</si>
  <si>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</si>
  <si>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</si>
  <si>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</si>
  <si>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</si>
  <si>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</si>
  <si>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</si>
  <si>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</si>
  <si>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</si>
  <si>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</si>
  <si>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</si>
  <si>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</si>
  <si>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</si>
  <si>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</si>
  <si>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</si>
  <si>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</si>
  <si>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</si>
  <si>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</si>
  <si>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</si>
  <si>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</si>
  <si>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</si>
  <si>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</si>
  <si>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</si>
  <si>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</si>
  <si>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</si>
  <si>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</si>
  <si>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</si>
  <si>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</si>
  <si>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</si>
  <si>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</si>
  <si>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</si>
  <si>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</si>
  <si>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</si>
  <si>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</si>
  <si>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</si>
  <si>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</si>
  <si>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</si>
  <si>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</si>
  <si>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</si>
  <si>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</si>
  <si>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</si>
  <si>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</si>
  <si>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</si>
  <si>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</si>
  <si>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</si>
  <si>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</si>
  <si>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</si>
  <si>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</si>
  <si>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</si>
  <si>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</si>
  <si>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</si>
  <si>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</si>
  <si>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</si>
  <si>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</si>
  <si>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</si>
  <si>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</si>
  <si>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</si>
  <si>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</si>
  <si>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</si>
  <si>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</si>
  <si>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</si>
  <si>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</si>
  <si>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</si>
  <si>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</si>
  <si>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</si>
  <si>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</si>
  <si>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</si>
  <si>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</si>
  <si>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</si>
  <si>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</si>
  <si>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</si>
  <si>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</si>
  <si>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</si>
  <si>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</si>
  <si>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</si>
  <si>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</si>
  <si>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</si>
  <si>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</si>
  <si>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</si>
  <si>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</si>
  <si>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</si>
  <si>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</si>
  <si>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</si>
  <si>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</si>
  <si>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</si>
  <si>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</si>
  <si>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</si>
  <si>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</si>
  <si>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</si>
  <si>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</si>
  <si>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</si>
  <si>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</si>
  <si>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</si>
  <si>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</si>
  <si>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</si>
  <si>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</si>
  <si>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</si>
  <si>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</si>
  <si>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</si>
  <si>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</si>
  <si>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</si>
  <si>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</si>
  <si>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</si>
  <si>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</si>
  <si>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</si>
  <si>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</si>
  <si>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</si>
  <si>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</si>
  <si>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</si>
  <si>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</si>
  <si>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</si>
  <si>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</si>
  <si>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</si>
  <si>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</si>
  <si>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</si>
  <si>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</si>
  <si>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</si>
  <si>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</si>
  <si>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</si>
  <si>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</si>
  <si>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</si>
  <si>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</si>
  <si>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</si>
  <si>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</si>
  <si>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</si>
  <si>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</si>
  <si>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</si>
  <si>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</si>
  <si>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</si>
  <si>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</si>
  <si>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</si>
  <si>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</si>
  <si>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</si>
  <si>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</si>
  <si>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</si>
  <si>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</si>
  <si>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</si>
  <si>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</si>
  <si>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</si>
  <si>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</si>
  <si>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</si>
  <si>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</si>
  <si>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</si>
  <si>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</si>
  <si>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</si>
  <si>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</si>
  <si>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</si>
  <si>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</si>
  <si>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</si>
  <si>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</si>
  <si>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</si>
  <si>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</si>
  <si>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</si>
  <si>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</si>
  <si>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</si>
  <si>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</si>
  <si>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</si>
  <si>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</si>
  <si>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</si>
  <si>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</si>
  <si>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</si>
  <si>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</si>
  <si>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</si>
  <si>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</si>
  <si>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</si>
  <si>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</si>
  <si>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</si>
  <si>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</si>
  <si>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</si>
  <si>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</si>
  <si>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</si>
  <si>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</si>
  <si>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</si>
  <si>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</si>
  <si>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</si>
  <si>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</si>
  <si>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</si>
  <si>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</si>
  <si>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</si>
  <si>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</si>
  <si>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</si>
  <si>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</si>
  <si>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</si>
  <si>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</si>
  <si>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</si>
  <si>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</si>
  <si>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</si>
  <si>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</si>
  <si>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</si>
  <si>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</si>
  <si>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</si>
  <si>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</si>
  <si>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</si>
  <si>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</si>
  <si>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</si>
  <si>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</si>
  <si>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</si>
  <si>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</si>
  <si>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</si>
  <si>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</si>
  <si>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</si>
  <si>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</si>
  <si>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</si>
  <si>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</si>
  <si>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</si>
  <si>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</si>
  <si>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</si>
  <si>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</si>
  <si>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</si>
  <si>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</si>
  <si>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</si>
  <si>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</si>
  <si>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</si>
  <si>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</si>
  <si>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</si>
  <si>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</si>
  <si>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</si>
  <si>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</si>
  <si>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</si>
  <si>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</si>
  <si>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</si>
  <si>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</si>
  <si>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</si>
  <si>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</si>
  <si>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</si>
  <si>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</si>
  <si>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</si>
  <si>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</si>
  <si>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</si>
  <si>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</si>
  <si>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</si>
  <si>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</si>
  <si>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</si>
  <si>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</si>
  <si>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</si>
  <si>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</si>
  <si>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</si>
  <si>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</si>
  <si>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</si>
  <si>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</si>
  <si>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</si>
  <si>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</si>
  <si>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</si>
  <si>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</si>
  <si>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</si>
  <si>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</si>
  <si>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</si>
  <si>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</si>
  <si>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</si>
  <si>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</si>
  <si>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</si>
  <si>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</si>
  <si>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</si>
  <si>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</si>
  <si>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</si>
  <si>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</si>
  <si>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</si>
  <si>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</si>
  <si>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</si>
  <si>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</si>
  <si>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</si>
  <si>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</si>
  <si>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</si>
  <si>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</si>
  <si>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</si>
  <si>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</si>
  <si>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</si>
  <si>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</si>
  <si>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</si>
  <si>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</si>
  <si>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</si>
  <si>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</si>
  <si>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</si>
  <si>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</si>
  <si>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</si>
  <si>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</si>
  <si>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</si>
  <si>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</si>
  <si>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</si>
  <si>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</si>
  <si>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</si>
  <si>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</si>
  <si>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</si>
  <si>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</si>
  <si>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</si>
  <si>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</si>
  <si>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</si>
  <si>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</si>
  <si>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</si>
  <si>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</si>
  <si>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</si>
  <si>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</si>
  <si>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</si>
  <si>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</si>
  <si>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</si>
  <si>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</si>
  <si>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</si>
  <si>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</si>
  <si>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</si>
  <si>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</si>
  <si>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</si>
  <si>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</si>
  <si>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</si>
  <si>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</si>
  <si>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</si>
  <si>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</si>
  <si>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</si>
  <si>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</si>
  <si>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</si>
  <si>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</si>
  <si>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</si>
  <si>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</si>
  <si>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</si>
  <si>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</si>
  <si>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</si>
  <si>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</si>
  <si>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</si>
  <si>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</si>
  <si>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</si>
  <si>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</si>
  <si>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</si>
  <si>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</si>
  <si>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</si>
  <si>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</si>
  <si>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</si>
  <si>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</si>
  <si>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</si>
  <si>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</si>
  <si>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</si>
  <si>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</si>
  <si>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</si>
  <si>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</si>
  <si>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</si>
  <si>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</si>
  <si>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</si>
  <si>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</si>
  <si>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</si>
  <si>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</si>
  <si>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</si>
  <si>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</si>
  <si>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</si>
  <si>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</si>
  <si>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</si>
  <si>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</si>
  <si>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</si>
  <si>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</si>
  <si>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</si>
  <si>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</si>
  <si>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</si>
  <si>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</si>
  <si>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</si>
  <si>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</si>
  <si>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</si>
  <si>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</si>
  <si>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</si>
  <si>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</si>
  <si>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</si>
  <si>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</si>
  <si>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</si>
  <si>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</si>
  <si>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</si>
  <si>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</si>
  <si>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</si>
  <si>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</si>
  <si>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</si>
  <si>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</si>
  <si>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</si>
  <si>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</si>
  <si>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</si>
  <si>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</si>
  <si>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</si>
  <si>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</si>
  <si>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</si>
  <si>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</si>
  <si>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</si>
  <si>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</si>
  <si>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</si>
  <si>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</si>
  <si>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</si>
  <si>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</si>
  <si>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</si>
  <si>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</si>
  <si>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</si>
  <si>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</si>
  <si>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</si>
  <si>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</si>
  <si>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</si>
  <si>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</si>
  <si>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</si>
  <si>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</si>
  <si>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</si>
  <si>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</si>
  <si>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</si>
  <si>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</si>
  <si>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</si>
  <si>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</si>
  <si>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</si>
  <si>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</si>
  <si>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</si>
  <si>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</si>
  <si>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</si>
  <si>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</si>
  <si>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</si>
  <si>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</si>
  <si>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</si>
  <si>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</si>
  <si>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</si>
  <si>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</si>
  <si>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</si>
  <si>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</si>
  <si>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</si>
  <si>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</si>
  <si>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</si>
  <si>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</si>
  <si>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</si>
  <si>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</si>
  <si>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</si>
  <si>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</si>
  <si>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</si>
  <si>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</si>
  <si>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</si>
  <si>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</si>
  <si>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</si>
  <si>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</si>
  <si>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</si>
  <si>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</si>
  <si>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</si>
  <si>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</si>
  <si>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</si>
  <si>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</si>
  <si>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</si>
  <si>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</si>
  <si>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</si>
  <si>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</si>
  <si>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</si>
  <si>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</si>
  <si>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</si>
  <si>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</si>
  <si>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</si>
  <si>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</si>
  <si>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</si>
  <si>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</si>
  <si>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</si>
  <si>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</si>
  <si>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</si>
  <si>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</si>
  <si>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</si>
  <si>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</si>
  <si>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</si>
  <si>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</si>
  <si>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</si>
  <si>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</si>
  <si>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</si>
  <si>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</si>
  <si>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</si>
  <si>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</si>
  <si>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</si>
  <si>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</si>
  <si>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</si>
  <si>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</si>
  <si>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</si>
  <si>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</si>
  <si>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</si>
  <si>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</si>
  <si>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</si>
  <si>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</si>
  <si>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</si>
  <si>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</si>
  <si>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</si>
  <si>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</si>
  <si>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</si>
  <si>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</si>
  <si>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</si>
  <si>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</si>
  <si>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</si>
  <si>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</si>
  <si>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</si>
  <si>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</si>
  <si>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</si>
  <si>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</si>
  <si>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</si>
  <si>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</si>
  <si>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</si>
  <si>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</si>
  <si>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</si>
  <si>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</si>
  <si>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</si>
  <si>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</si>
  <si>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</si>
  <si>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</si>
  <si>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</si>
  <si>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</si>
  <si>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</si>
  <si>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</si>
  <si>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</si>
  <si>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</si>
  <si>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</si>
  <si>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</si>
  <si>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</si>
  <si>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</si>
  <si>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</si>
  <si>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</si>
  <si>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</si>
  <si>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</si>
  <si>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</si>
  <si>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</si>
  <si>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</si>
  <si>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</si>
  <si>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</si>
  <si>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</si>
  <si>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</si>
  <si>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</si>
  <si>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</si>
  <si>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</si>
  <si>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</si>
  <si>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</si>
  <si>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</si>
  <si>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</si>
  <si>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</si>
  <si>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</si>
  <si>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</si>
  <si>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</si>
  <si>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</si>
  <si>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</si>
  <si>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</si>
  <si>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</si>
  <si>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</si>
  <si>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</si>
  <si>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</si>
  <si>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</si>
  <si>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</si>
  <si>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</si>
  <si>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</si>
  <si>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</si>
  <si>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</si>
  <si>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</si>
  <si>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</si>
  <si>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</si>
  <si>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</si>
  <si>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</si>
  <si>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</si>
  <si>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</si>
  <si>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</si>
  <si>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</si>
  <si>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</si>
  <si>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</si>
  <si>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</si>
  <si>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</si>
  <si>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</si>
  <si>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</si>
  <si>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</si>
  <si>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</si>
  <si>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</si>
  <si>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</si>
  <si>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</si>
  <si>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</si>
  <si>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</si>
  <si>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</si>
  <si>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</si>
  <si>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</si>
  <si>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</si>
  <si>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</si>
  <si>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</si>
  <si>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</si>
  <si>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</si>
  <si>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</si>
  <si>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</si>
  <si>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</si>
  <si>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</si>
  <si>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</si>
  <si>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</si>
  <si>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</si>
  <si>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</si>
  <si>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</si>
  <si>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</si>
  <si>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</si>
  <si>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</si>
  <si>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</si>
  <si>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</si>
  <si>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</si>
  <si>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</si>
  <si>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</si>
  <si>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</si>
  <si>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</si>
  <si>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</si>
  <si>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</si>
  <si>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</si>
  <si>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</si>
  <si>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</si>
  <si>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</si>
  <si>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</si>
  <si>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</si>
  <si>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</si>
  <si>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</si>
  <si>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</si>
  <si>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</si>
  <si>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</si>
  <si>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</si>
  <si>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</si>
  <si>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</si>
  <si>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</si>
  <si>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</si>
  <si>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</si>
  <si>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</si>
  <si>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</si>
  <si>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</si>
  <si>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</si>
  <si>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</si>
  <si>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</si>
  <si>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</si>
  <si>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</si>
  <si>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</si>
  <si>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</si>
  <si>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</si>
  <si>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</si>
  <si>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</si>
  <si>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</si>
  <si>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</si>
  <si>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</si>
  <si>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</si>
  <si>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</si>
  <si>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</si>
  <si>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</si>
  <si>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</si>
  <si>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</si>
  <si>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</si>
  <si>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</si>
  <si>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</si>
  <si>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</si>
  <si>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</si>
  <si>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</si>
  <si>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</si>
  <si>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</si>
  <si>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</si>
  <si>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</si>
  <si>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</si>
  <si>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</si>
  <si>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</si>
  <si>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</si>
  <si>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</si>
  <si>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</si>
  <si>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</si>
  <si>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</si>
  <si>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</si>
  <si>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</si>
  <si>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</si>
  <si>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</si>
  <si>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</si>
  <si>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</si>
  <si>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</si>
  <si>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</si>
  <si>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</si>
  <si>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</si>
  <si>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</si>
  <si>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</si>
  <si>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</si>
  <si>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</si>
  <si>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</si>
  <si>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</si>
  <si>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</si>
  <si>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</si>
  <si>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</si>
  <si>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</si>
  <si>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</si>
  <si>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</si>
  <si>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</si>
  <si>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</si>
  <si>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</si>
  <si>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</si>
  <si>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</si>
  <si>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</si>
  <si>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</si>
  <si>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</si>
  <si>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</si>
  <si>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</si>
  <si>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</si>
  <si>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</si>
  <si>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</si>
  <si>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</si>
  <si>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</si>
  <si>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</si>
  <si>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</si>
  <si>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</si>
  <si>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</si>
  <si>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</si>
  <si>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</si>
  <si>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</si>
  <si>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</si>
  <si>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</si>
  <si>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</si>
  <si>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</si>
  <si>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</si>
  <si>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</si>
  <si>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</si>
  <si>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</si>
  <si>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</si>
  <si>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</si>
  <si>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</si>
  <si>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</si>
  <si>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</si>
  <si>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</si>
  <si>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</si>
  <si>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</si>
  <si>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</si>
  <si>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</si>
  <si>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</si>
  <si>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</si>
  <si>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</si>
  <si>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</si>
  <si>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</si>
  <si>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</si>
  <si>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</si>
  <si>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</si>
  <si>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</si>
  <si>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</si>
  <si>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</si>
  <si>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</si>
  <si>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</si>
  <si>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</si>
  <si>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</si>
  <si>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</si>
  <si>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</si>
  <si>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</si>
  <si>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</si>
  <si>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</si>
  <si>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</si>
  <si>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</si>
  <si>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</si>
  <si>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</si>
  <si>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</si>
  <si>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</si>
  <si>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</si>
  <si>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</si>
  <si>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</si>
  <si>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</si>
  <si>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</si>
  <si>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</si>
  <si>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</si>
  <si>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</si>
  <si>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</si>
  <si>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</si>
  <si>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</si>
  <si>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</si>
  <si>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</si>
  <si>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</si>
  <si>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</si>
  <si>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</si>
  <si>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</si>
  <si>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</si>
  <si>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</si>
  <si>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</si>
  <si>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</si>
  <si>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</si>
  <si>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</si>
  <si>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</si>
  <si>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</si>
  <si>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</si>
  <si>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</si>
  <si>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</si>
  <si>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</si>
  <si>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</si>
  <si>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</si>
  <si>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</si>
  <si>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</si>
  <si>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</si>
  <si>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</si>
  <si>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</si>
  <si>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</si>
  <si>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</si>
  <si>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</si>
  <si>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</si>
  <si>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</si>
  <si>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</si>
  <si>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</si>
  <si>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</si>
  <si>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</si>
  <si>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</si>
  <si>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</si>
  <si>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</si>
  <si>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</si>
  <si>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</si>
  <si>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</si>
  <si>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</si>
  <si>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</si>
  <si>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</si>
  <si>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</si>
  <si>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</si>
  <si>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</si>
  <si>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</si>
  <si>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</si>
  <si>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</si>
  <si>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</si>
  <si>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</si>
  <si>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</si>
  <si>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</si>
  <si>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</si>
  <si>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</si>
  <si>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</si>
  <si>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</si>
  <si>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</si>
  <si>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</si>
  <si>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</si>
  <si>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</si>
  <si>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</si>
  <si>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</si>
  <si>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</si>
  <si>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</si>
  <si>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</si>
  <si>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</si>
  <si>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</si>
  <si>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</si>
  <si>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</si>
  <si>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</si>
  <si>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</si>
  <si>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</si>
  <si>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</si>
  <si>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</si>
  <si>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</si>
  <si>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</si>
  <si>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</si>
  <si>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</si>
  <si>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</si>
  <si>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</si>
  <si>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</si>
  <si>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</si>
  <si>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</si>
  <si>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</si>
  <si>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</si>
  <si>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</si>
  <si>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</si>
  <si>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</si>
  <si>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</si>
  <si>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</si>
  <si>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</si>
  <si>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</si>
  <si>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</si>
  <si>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</si>
  <si>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</si>
  <si>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</si>
  <si>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</si>
  <si>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</si>
  <si>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</si>
  <si>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</si>
  <si>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</si>
  <si>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</si>
  <si>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</si>
  <si>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</si>
  <si>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</si>
  <si>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</si>
  <si>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</si>
  <si>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</si>
  <si>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</si>
  <si>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</si>
  <si>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</si>
  <si>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</si>
  <si>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</si>
  <si>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</si>
  <si>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</si>
  <si>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</si>
  <si>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</si>
  <si>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</si>
  <si>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</si>
  <si>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</si>
  <si>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</si>
  <si>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</si>
  <si>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</si>
  <si>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</si>
  <si>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</si>
  <si>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</si>
  <si>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</si>
  <si>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</si>
  <si>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</si>
  <si>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</si>
  <si>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</si>
  <si>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</si>
  <si>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</si>
  <si>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</si>
  <si>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</si>
  <si>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</si>
  <si>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</si>
  <si>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</si>
  <si>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</si>
  <si>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</si>
  <si>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</si>
  <si>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</si>
  <si>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</si>
  <si>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</si>
  <si>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</si>
  <si>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</si>
  <si>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</si>
  <si>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</si>
  <si>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</si>
  <si>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</si>
  <si>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</si>
  <si>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</si>
  <si>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</si>
  <si>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</si>
  <si>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</si>
  <si>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</si>
  <si>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</si>
  <si>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</si>
  <si>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</si>
  <si>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</si>
  <si>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</si>
  <si>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</si>
  <si>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</si>
  <si>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</si>
  <si>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</si>
  <si>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</si>
  <si>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</si>
  <si>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</si>
  <si>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</si>
  <si>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</si>
  <si>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</si>
  <si>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</si>
  <si>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</si>
  <si>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</si>
  <si>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</si>
  <si>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</si>
  <si>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</si>
  <si>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</si>
  <si>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</si>
  <si>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</si>
  <si>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</si>
  <si>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</si>
  <si>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</si>
  <si>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</si>
  <si>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</si>
  <si>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</si>
  <si>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</si>
  <si>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</si>
  <si>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</si>
  <si>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</si>
  <si>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</si>
  <si>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</si>
  <si>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</si>
  <si>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</si>
  <si>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</si>
  <si>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</si>
  <si>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</si>
  <si>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</si>
  <si>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</si>
  <si>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</si>
  <si>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</si>
  <si>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</si>
  <si>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</si>
  <si>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</si>
  <si>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</si>
  <si>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</si>
  <si>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</si>
  <si>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</si>
  <si>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</si>
  <si>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</si>
  <si>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</si>
  <si>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</si>
  <si>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</si>
  <si>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</si>
  <si>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</si>
  <si>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</si>
  <si>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</si>
  <si>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</si>
  <si>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</si>
  <si>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</si>
  <si>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</si>
  <si>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</si>
  <si>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</si>
  <si>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</si>
  <si>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</si>
  <si>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</si>
  <si>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</si>
  <si>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</si>
  <si>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</si>
  <si>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</si>
  <si>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</si>
  <si>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</si>
  <si>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</si>
  <si>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</si>
  <si>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</si>
  <si>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</si>
  <si>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</si>
  <si>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</si>
  <si>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</si>
  <si>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</si>
  <si>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</si>
  <si>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</si>
  <si>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</si>
  <si>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</si>
  <si>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</si>
  <si>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</si>
  <si>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</si>
  <si>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</si>
  <si>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</si>
  <si>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</si>
  <si>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</si>
  <si>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</si>
  <si>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</si>
  <si>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</si>
  <si>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</si>
  <si>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</si>
  <si>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</si>
  <si>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</si>
  <si>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</si>
  <si>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</si>
  <si>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</si>
  <si>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</si>
  <si>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</si>
  <si>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</si>
  <si>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</si>
  <si>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</si>
  <si>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</si>
  <si>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</si>
  <si>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</si>
  <si>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</si>
  <si>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</si>
  <si>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</si>
  <si>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</si>
  <si>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</si>
  <si>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</si>
  <si>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</si>
  <si>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</si>
  <si>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</si>
  <si>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</si>
  <si>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</si>
  <si>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</si>
  <si>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</si>
  <si>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</si>
  <si>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</si>
  <si>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</si>
  <si>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</si>
  <si>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</si>
  <si>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</si>
  <si>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</si>
  <si>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</si>
  <si>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</si>
  <si>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</si>
  <si>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</si>
  <si>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</si>
  <si>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</si>
  <si>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</si>
  <si>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</si>
  <si>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</si>
  <si>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</si>
  <si>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</si>
  <si>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</si>
  <si>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</si>
  <si>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</si>
  <si>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</si>
  <si>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</si>
  <si>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</si>
  <si>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</si>
  <si>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</si>
  <si>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</si>
  <si>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</si>
  <si>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</si>
  <si>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</si>
  <si>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</si>
  <si>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</si>
  <si>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</si>
  <si>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</si>
  <si>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</si>
  <si>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</si>
  <si>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</si>
  <si>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</si>
  <si>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</si>
  <si>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</si>
  <si>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</si>
  <si>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</si>
  <si>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</si>
  <si>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</si>
  <si>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</si>
  <si>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</si>
  <si>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</si>
  <si>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</si>
  <si>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</si>
  <si>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</si>
  <si>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</si>
  <si>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</si>
  <si>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</si>
  <si>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</si>
  <si>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</si>
  <si>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</si>
  <si>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</si>
  <si>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</si>
  <si>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</si>
  <si>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</si>
  <si>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</si>
  <si>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</si>
  <si>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</si>
  <si>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</si>
  <si>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</si>
  <si>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</si>
  <si>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</si>
  <si>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</si>
  <si>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</si>
  <si>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</si>
  <si>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</si>
  <si>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</si>
  <si>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</si>
  <si>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</si>
  <si>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</si>
  <si>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</si>
  <si>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</si>
  <si>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</si>
  <si>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</si>
  <si>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</si>
  <si>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</si>
  <si>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</si>
  <si>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</si>
  <si>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</si>
  <si>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</si>
  <si>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</si>
  <si>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</si>
  <si>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</si>
  <si>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</si>
  <si>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</si>
  <si>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</si>
  <si>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</si>
  <si>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</si>
  <si>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</si>
  <si>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</si>
  <si>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</si>
  <si>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</si>
  <si>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</si>
  <si>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</si>
  <si>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</si>
  <si>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</si>
  <si>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</si>
  <si>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</si>
  <si>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</si>
  <si>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</si>
  <si>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</si>
  <si>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</si>
  <si>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</si>
  <si>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</si>
  <si>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</si>
  <si>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</si>
  <si>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</si>
  <si>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</si>
  <si>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</si>
  <si>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</si>
  <si>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</si>
  <si>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</si>
  <si>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</si>
  <si>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</si>
  <si>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</si>
  <si>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</si>
  <si>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</si>
  <si>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</si>
  <si>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</si>
  <si>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</si>
  <si>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</si>
  <si>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</si>
  <si>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</si>
  <si>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</si>
  <si>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</si>
  <si>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</si>
  <si>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</si>
  <si>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</si>
  <si>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</si>
  <si>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</si>
  <si>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</si>
  <si>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</si>
  <si>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</si>
  <si>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</si>
  <si>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</si>
  <si>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</si>
  <si>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</si>
  <si>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</si>
  <si>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</si>
  <si>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</si>
  <si>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</si>
  <si>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</si>
  <si>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</si>
  <si>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</si>
  <si>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</si>
  <si>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</si>
  <si>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</si>
  <si>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</si>
  <si>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</si>
  <si>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</si>
  <si>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</si>
  <si>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</si>
  <si>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</si>
  <si>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</si>
  <si>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</si>
  <si>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</si>
  <si>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</si>
  <si>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</si>
  <si>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</si>
  <si>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</si>
  <si>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</si>
  <si>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</si>
  <si>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</si>
  <si>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</si>
  <si>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</si>
  <si>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</si>
  <si>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</si>
  <si>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</si>
  <si>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</si>
  <si>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</si>
  <si>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</si>
  <si>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</si>
  <si>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</si>
  <si>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</si>
  <si>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</si>
  <si>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</si>
  <si>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</si>
  <si>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</si>
  <si>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</si>
  <si>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</si>
  <si>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</si>
  <si>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</si>
  <si>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</si>
  <si>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</si>
  <si>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</si>
  <si>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</si>
  <si>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</si>
  <si>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</si>
  <si>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</si>
  <si>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</si>
  <si>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</si>
  <si>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</si>
  <si>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</si>
  <si>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</si>
  <si>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</si>
  <si>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</si>
  <si>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</si>
  <si>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</si>
  <si>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</si>
  <si>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</si>
  <si>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</si>
  <si>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</si>
  <si>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</si>
  <si>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</si>
  <si>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</si>
  <si>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</si>
  <si>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</si>
  <si>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</si>
  <si>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</si>
  <si>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</si>
  <si>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</si>
  <si>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</si>
  <si>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</si>
  <si>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</si>
  <si>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</si>
  <si>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</si>
  <si>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</si>
  <si>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</si>
  <si>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</si>
  <si>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</si>
  <si>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</si>
  <si>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</si>
  <si>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</si>
  <si>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</si>
  <si>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</si>
  <si>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</si>
  <si>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</si>
  <si>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</si>
  <si>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</si>
  <si>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</si>
  <si>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</si>
  <si>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</si>
  <si>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</si>
  <si>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</si>
  <si>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</si>
  <si>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</si>
  <si>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</si>
  <si>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</si>
  <si>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</si>
  <si>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</si>
  <si>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</si>
  <si>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</si>
  <si>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</si>
  <si>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</si>
  <si>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</si>
  <si>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</si>
  <si>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</si>
  <si>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</si>
  <si>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</si>
  <si>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</si>
  <si>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</si>
  <si>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</si>
  <si>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</si>
  <si>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</si>
  <si>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</si>
  <si>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</si>
  <si>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</si>
  <si>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</si>
  <si>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</si>
  <si>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</si>
  <si>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</si>
  <si>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</si>
  <si>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</si>
  <si>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</si>
  <si>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</si>
  <si>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</si>
  <si>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</si>
  <si>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</si>
  <si>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</si>
  <si>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</si>
  <si>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</si>
  <si>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</si>
  <si>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</si>
  <si>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</si>
  <si>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</si>
  <si>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</si>
  <si>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</si>
  <si>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</si>
  <si>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</si>
  <si>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</si>
  <si>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</si>
  <si>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</si>
  <si>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</si>
  <si>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</si>
  <si>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</si>
  <si>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</si>
  <si>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</si>
  <si>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</si>
  <si>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</si>
  <si>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</si>
  <si>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</si>
  <si>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</si>
  <si>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</si>
  <si>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</si>
  <si>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</si>
  <si>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</si>
  <si>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</si>
  <si>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</si>
  <si>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</si>
  <si>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</si>
  <si>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</si>
  <si>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</si>
  <si>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</si>
  <si>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</si>
  <si>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</si>
  <si>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</si>
  <si>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</si>
  <si>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</si>
  <si>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</si>
  <si>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</si>
  <si>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</si>
  <si>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</si>
  <si>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</si>
  <si>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</si>
  <si>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</si>
  <si>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</si>
  <si>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</si>
  <si>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</si>
  <si>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</si>
  <si>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</si>
  <si>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</si>
  <si>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</si>
  <si>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</si>
  <si>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</si>
  <si>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</si>
  <si>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</si>
  <si>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</si>
  <si>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</si>
  <si>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</si>
  <si>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</si>
  <si>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</si>
  <si>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</si>
  <si>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</si>
  <si>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</si>
  <si>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</si>
  <si>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</si>
  <si>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</si>
  <si>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</si>
  <si>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</si>
  <si>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</si>
  <si>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</si>
  <si>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</si>
  <si>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</si>
  <si>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</si>
  <si>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</si>
  <si>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</si>
  <si>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</si>
  <si>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</si>
  <si>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</si>
  <si>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</si>
  <si>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</si>
  <si>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</si>
  <si>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</si>
  <si>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</si>
  <si>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</si>
  <si>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</si>
  <si>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</si>
  <si>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</si>
  <si>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</si>
  <si>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</si>
  <si>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</si>
  <si>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</si>
  <si>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</si>
  <si>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</si>
  <si>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</si>
  <si>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</si>
  <si>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</si>
  <si>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</si>
  <si>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</si>
  <si>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</si>
  <si>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</si>
  <si>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</si>
  <si>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</si>
  <si>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</si>
  <si>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</si>
  <si>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</si>
  <si>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</si>
  <si>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</si>
  <si>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</si>
  <si>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</si>
  <si>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</si>
  <si>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</si>
  <si>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</si>
  <si>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</si>
  <si>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</si>
  <si>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</si>
  <si>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</si>
  <si>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</si>
  <si>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</si>
  <si>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</si>
  <si>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</si>
  <si>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</si>
  <si>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</si>
  <si>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</si>
  <si>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</si>
  <si>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</si>
  <si>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</si>
  <si>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</si>
  <si>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</si>
  <si>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</si>
  <si>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</si>
  <si>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</si>
  <si>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</si>
  <si>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</si>
  <si>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</si>
  <si>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</si>
  <si>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</si>
  <si>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</si>
  <si>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</si>
  <si>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</si>
  <si>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</si>
  <si>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</si>
  <si>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</si>
  <si>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</si>
  <si>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</si>
  <si>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</si>
  <si>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</si>
  <si>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</si>
  <si>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</si>
  <si>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</si>
  <si>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</si>
  <si>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</si>
  <si>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</si>
  <si>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</si>
  <si>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</si>
  <si>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</si>
  <si>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</si>
  <si>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</si>
  <si>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</si>
  <si>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</si>
  <si>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</si>
  <si>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</si>
  <si>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</si>
  <si>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</si>
  <si>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</si>
  <si>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</si>
  <si>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</si>
  <si>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</si>
  <si>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</si>
  <si>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</si>
  <si>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</si>
  <si>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</si>
  <si>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</si>
  <si>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</si>
  <si>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</si>
  <si>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</si>
  <si>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</si>
  <si>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</si>
  <si>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</si>
  <si>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</si>
  <si>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</si>
  <si>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</si>
  <si>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</si>
  <si>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</si>
  <si>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</si>
  <si>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</si>
  <si>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</si>
  <si>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</si>
  <si>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</si>
  <si>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</si>
  <si>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</si>
  <si>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</si>
  <si>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</si>
  <si>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</si>
  <si>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</si>
  <si>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</si>
  <si>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</si>
  <si>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</si>
  <si>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</si>
  <si>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</si>
  <si>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</si>
  <si>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</si>
  <si>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</si>
  <si>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</si>
  <si>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</si>
  <si>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</si>
  <si>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</si>
  <si>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</si>
  <si>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</si>
  <si>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</si>
  <si>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</si>
  <si>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</si>
  <si>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</si>
  <si>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</si>
  <si>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</si>
  <si>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</si>
  <si>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</si>
  <si>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</si>
  <si>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</si>
  <si>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</si>
  <si>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</si>
  <si>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</si>
  <si>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</si>
  <si>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</si>
  <si>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</si>
  <si>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</si>
  <si>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</si>
  <si>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</si>
  <si>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</si>
  <si>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</si>
  <si>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</si>
  <si>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</si>
  <si>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</si>
  <si>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</si>
  <si>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</si>
  <si>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</si>
  <si>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</si>
  <si>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</si>
  <si>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</si>
  <si>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</si>
  <si>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</si>
  <si>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</si>
  <si>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</si>
  <si>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</si>
  <si>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</si>
  <si>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</si>
  <si>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</si>
  <si>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</si>
  <si>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</si>
  <si>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</si>
  <si>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</si>
  <si>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</si>
  <si>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</si>
  <si>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</si>
  <si>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</si>
  <si>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</si>
  <si>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</si>
  <si>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</si>
  <si>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</si>
  <si>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</si>
  <si>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</si>
  <si>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</si>
  <si>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</si>
  <si>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</si>
  <si>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</si>
  <si>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</si>
  <si>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</si>
  <si>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</si>
  <si>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</si>
  <si>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</si>
  <si>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</si>
  <si>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</si>
  <si>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</si>
  <si>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</si>
  <si>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</si>
  <si>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</si>
  <si>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</si>
  <si>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</si>
  <si>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</si>
  <si>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</si>
  <si>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</si>
  <si>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</si>
  <si>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</si>
  <si>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</si>
  <si>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</si>
  <si>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</si>
  <si>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</si>
  <si>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</si>
  <si>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</si>
  <si>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</si>
  <si>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</si>
  <si>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</si>
  <si>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</si>
  <si>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</si>
  <si>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</si>
  <si>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</si>
  <si>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</si>
  <si>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</si>
  <si>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</si>
  <si>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</si>
  <si>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</si>
  <si>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</si>
  <si>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</si>
  <si>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</si>
  <si>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</si>
  <si>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</si>
  <si>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</si>
  <si>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</si>
  <si>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</si>
  <si>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</si>
  <si>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</si>
  <si>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</si>
  <si>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</si>
  <si>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</si>
  <si>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</si>
  <si>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</si>
  <si>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</si>
  <si>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</si>
  <si>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</si>
  <si>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</si>
  <si>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</si>
  <si>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</si>
  <si>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</si>
  <si>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</si>
  <si>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</si>
  <si>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</si>
  <si>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</si>
  <si>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</si>
  <si>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</si>
  <si>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</si>
  <si>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</si>
  <si>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</si>
  <si>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</si>
  <si>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</si>
  <si>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</si>
  <si>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</si>
  <si>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</si>
  <si>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</si>
  <si>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</si>
  <si>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</si>
  <si>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</si>
  <si>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</si>
  <si>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</si>
  <si>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</si>
  <si>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</si>
  <si>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</si>
  <si>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</si>
  <si>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</si>
  <si>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</si>
  <si>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</si>
  <si>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</si>
  <si>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</si>
  <si>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</si>
  <si>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</si>
  <si>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</si>
  <si>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</si>
  <si>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</si>
  <si>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</si>
  <si>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</si>
  <si>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</si>
  <si>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</si>
  <si>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</si>
  <si>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</si>
  <si>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</si>
  <si>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</si>
  <si>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</si>
  <si>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</si>
  <si>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</si>
  <si>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</si>
  <si>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</si>
  <si>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</si>
  <si>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</si>
  <si>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</si>
  <si>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</si>
  <si>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</si>
  <si>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</si>
  <si>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</si>
  <si>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</si>
  <si>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</si>
  <si>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</si>
  <si>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</si>
  <si>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</si>
  <si>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</si>
  <si>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</si>
  <si>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</si>
  <si>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</si>
  <si>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</si>
  <si>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</si>
  <si>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</si>
  <si>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</si>
  <si>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</si>
  <si>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</si>
  <si>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</si>
  <si>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</si>
  <si>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</si>
  <si>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</si>
  <si>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</si>
  <si>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</si>
  <si>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</si>
  <si>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</si>
  <si>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</si>
  <si>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</si>
  <si>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</si>
  <si>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</si>
  <si>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</si>
  <si>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</si>
  <si>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</si>
  <si>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</si>
  <si>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</si>
  <si>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</si>
  <si>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</si>
  <si>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</si>
  <si>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</si>
  <si>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</si>
  <si>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</si>
  <si>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</si>
  <si>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</si>
  <si>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</si>
  <si>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</si>
  <si>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</si>
  <si>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</si>
  <si>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</si>
  <si>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</si>
  <si>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</si>
  <si>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</si>
  <si>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</si>
  <si>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</si>
  <si>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</si>
  <si>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</si>
  <si>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</si>
  <si>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</si>
  <si>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</si>
  <si>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</si>
  <si>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</si>
  <si>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</si>
  <si>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</si>
  <si>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</si>
  <si>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</si>
  <si>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</si>
  <si>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</si>
  <si>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</si>
  <si>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</si>
  <si>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</si>
  <si>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</si>
  <si>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</si>
  <si>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</si>
  <si>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</si>
  <si>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</si>
  <si>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</si>
  <si>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</si>
  <si>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</si>
  <si>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</si>
  <si>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</si>
  <si>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</si>
  <si>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</si>
  <si>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</si>
  <si>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</si>
  <si>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</si>
  <si>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</si>
  <si>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</si>
  <si>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</si>
  <si>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</si>
  <si>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</si>
  <si>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</si>
  <si>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</si>
  <si>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</si>
  <si>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</si>
  <si>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</si>
  <si>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</si>
  <si>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</si>
  <si>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</si>
  <si>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</si>
  <si>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</si>
  <si>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</si>
  <si>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</si>
  <si>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</si>
  <si>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</si>
  <si>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</si>
  <si>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</si>
  <si>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</si>
  <si>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</si>
  <si>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</si>
  <si>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</si>
  <si>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</si>
  <si>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</si>
  <si>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</si>
  <si>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</si>
  <si>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</si>
  <si>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</si>
  <si>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</si>
  <si>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</si>
  <si>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</si>
  <si>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</si>
  <si>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</si>
  <si>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</si>
  <si>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</si>
  <si>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</si>
  <si>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</si>
  <si>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</si>
  <si>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</si>
  <si>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</si>
  <si>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</si>
  <si>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</si>
  <si>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</si>
  <si>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</si>
  <si>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</si>
  <si>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</si>
  <si>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</si>
  <si>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</si>
  <si>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</si>
  <si>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</si>
  <si>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</si>
  <si>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</si>
  <si>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</si>
  <si>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</si>
  <si>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</si>
  <si>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</si>
  <si>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</si>
  <si>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</si>
  <si>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</si>
  <si>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</si>
  <si>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</si>
  <si>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</si>
  <si>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</si>
  <si>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</si>
  <si>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</si>
  <si>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</si>
  <si>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</si>
  <si>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</si>
  <si>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</si>
  <si>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</si>
  <si>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</si>
  <si>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</si>
  <si>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</si>
  <si>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</si>
  <si>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</si>
  <si>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</si>
  <si>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</si>
  <si>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</si>
  <si>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</si>
  <si>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</si>
  <si>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</si>
  <si>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</si>
  <si>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</si>
  <si>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</si>
  <si>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</si>
  <si>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</si>
  <si>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</si>
  <si>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</si>
  <si>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</si>
  <si>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</si>
  <si>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</si>
  <si>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</si>
  <si>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</si>
  <si>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</si>
  <si>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</si>
  <si>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</si>
  <si>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</si>
  <si>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</si>
  <si>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</si>
  <si>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</si>
  <si>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</si>
  <si>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</si>
  <si>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</si>
  <si>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</si>
  <si>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</si>
  <si>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</si>
  <si>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</si>
  <si>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</si>
  <si>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</si>
  <si>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</si>
  <si>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</si>
  <si>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</si>
  <si>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</si>
  <si>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</si>
  <si>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</si>
  <si>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</si>
  <si>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</si>
  <si>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</si>
  <si>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</si>
  <si>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</si>
  <si>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</si>
  <si>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</si>
  <si>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</si>
  <si>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</si>
  <si>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</si>
  <si>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</si>
  <si>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</si>
  <si>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</si>
  <si>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</si>
  <si>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</si>
  <si>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</si>
  <si>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</si>
  <si>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</si>
  <si>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</si>
  <si>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</si>
  <si>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</si>
  <si>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</si>
  <si>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</si>
  <si>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</si>
  <si>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</si>
  <si>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</si>
  <si>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</si>
  <si>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</si>
  <si>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</si>
  <si>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</si>
  <si>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</si>
  <si>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</si>
  <si>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</si>
  <si>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</si>
  <si>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</si>
  <si>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</si>
  <si>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</si>
  <si>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</si>
  <si>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</si>
  <si>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</si>
  <si>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</si>
  <si>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</si>
  <si>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</si>
  <si>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</si>
  <si>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</si>
  <si>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</si>
  <si>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</si>
  <si>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</si>
  <si>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</si>
  <si>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</si>
  <si>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</si>
  <si>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</si>
  <si>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</si>
  <si>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</si>
  <si>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</si>
  <si>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</si>
  <si>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</si>
  <si>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</si>
  <si>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</si>
  <si>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</si>
  <si>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</si>
  <si>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</si>
  <si>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</si>
  <si>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</si>
  <si>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</si>
  <si>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</si>
  <si>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</si>
  <si>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</si>
  <si>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</si>
  <si>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</si>
  <si>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</si>
  <si>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</si>
  <si>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</si>
  <si>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</si>
  <si>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</si>
  <si>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</si>
  <si>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</si>
  <si>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</si>
  <si>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</si>
  <si>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</si>
  <si>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</si>
  <si>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</si>
  <si>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</si>
  <si>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</si>
  <si>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</si>
  <si>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</si>
  <si>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</si>
  <si>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</si>
  <si>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</si>
  <si>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</si>
  <si>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</si>
  <si>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</si>
  <si>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</si>
  <si>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</si>
  <si>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</si>
  <si>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</si>
  <si>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</si>
  <si>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</si>
  <si>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</si>
  <si>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</si>
  <si>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</si>
  <si>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</si>
  <si>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</si>
  <si>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</si>
  <si>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</si>
  <si>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</si>
  <si>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</si>
  <si>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</si>
  <si>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</si>
  <si>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</si>
  <si>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</si>
  <si>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</si>
  <si>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</si>
  <si>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</si>
  <si>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</si>
  <si>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</si>
  <si>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</si>
  <si>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</si>
  <si>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</si>
  <si>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</si>
  <si>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</si>
  <si>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</si>
  <si>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</si>
  <si>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</si>
  <si>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</si>
  <si>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</si>
  <si>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</si>
  <si>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</si>
  <si>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</si>
  <si>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</si>
  <si>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</si>
  <si>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</si>
  <si>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</si>
  <si>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</si>
  <si>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</si>
  <si>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</si>
  <si>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</si>
  <si>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</si>
  <si>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</si>
  <si>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</si>
  <si>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</si>
  <si>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</si>
  <si>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</si>
  <si>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</si>
  <si>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</si>
  <si>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</si>
  <si>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</si>
  <si>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</si>
  <si>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</si>
  <si>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</si>
  <si>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</si>
  <si>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</si>
  <si>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</si>
  <si>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</si>
  <si>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</si>
  <si>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</si>
  <si>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</si>
  <si>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</si>
  <si>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</si>
  <si>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</si>
  <si>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</si>
  <si>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</si>
  <si>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</si>
  <si>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</si>
  <si>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</si>
  <si>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</si>
  <si>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</si>
  <si>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</si>
  <si>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</si>
  <si>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</si>
  <si>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</si>
  <si>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</si>
  <si>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</si>
  <si>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</si>
  <si>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</si>
  <si>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</si>
  <si>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</si>
  <si>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</si>
  <si>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</si>
  <si>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</si>
  <si>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</si>
  <si>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</si>
  <si>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</si>
  <si>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</si>
  <si>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</si>
  <si>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</si>
  <si>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</si>
  <si>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</si>
  <si>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</si>
  <si>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</si>
  <si>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</si>
  <si>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</si>
  <si>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</si>
  <si>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</si>
  <si>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</si>
  <si>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</si>
  <si>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</si>
  <si>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</si>
  <si>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</si>
  <si>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</si>
  <si>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</si>
  <si>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</si>
  <si>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</si>
  <si>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</si>
  <si>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</si>
  <si>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</si>
  <si>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</si>
  <si>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</si>
  <si>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</si>
  <si>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</si>
  <si>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</si>
  <si>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</si>
  <si>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</si>
  <si>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</si>
  <si>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</si>
  <si>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</si>
  <si>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</si>
  <si>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</si>
  <si>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</si>
  <si>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</si>
  <si>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</si>
  <si>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</si>
  <si>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</si>
  <si>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</si>
  <si>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</si>
  <si>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</si>
  <si>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</si>
  <si>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</si>
  <si>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</si>
  <si>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</si>
  <si>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</si>
  <si>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</si>
  <si>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</si>
  <si>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</si>
  <si>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</si>
  <si>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</si>
  <si>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</si>
  <si>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</si>
  <si>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</si>
  <si>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</si>
  <si>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</si>
  <si>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</si>
  <si>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</si>
  <si>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</si>
  <si>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</si>
  <si>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</si>
  <si>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</si>
  <si>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</si>
  <si>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</si>
  <si>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</si>
  <si>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</si>
  <si>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</si>
  <si>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</si>
  <si>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</si>
  <si>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</si>
  <si>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</si>
  <si>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</si>
  <si>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</si>
  <si>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</si>
  <si>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</si>
  <si>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</si>
  <si>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</si>
  <si>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</si>
  <si>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</si>
  <si>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</si>
  <si>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</si>
  <si>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</si>
  <si>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</si>
  <si>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</si>
  <si>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</si>
  <si>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</si>
  <si>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</si>
  <si>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</si>
  <si>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</si>
  <si>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</si>
  <si>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</si>
  <si>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</si>
  <si>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</si>
  <si>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</si>
  <si>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</si>
  <si>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</si>
  <si>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</si>
  <si>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</si>
  <si>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</si>
  <si>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</si>
  <si>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</si>
  <si>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</si>
  <si>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</si>
  <si>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</si>
  <si>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</si>
  <si>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</si>
  <si>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</si>
  <si>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</si>
  <si>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</si>
  <si>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</si>
  <si>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</si>
  <si>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</si>
  <si>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</si>
  <si>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</si>
  <si>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</si>
  <si>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</si>
  <si>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</si>
  <si>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</si>
  <si>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</si>
  <si>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</si>
  <si>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</si>
  <si>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</si>
  <si>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</si>
  <si>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</si>
  <si>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</si>
  <si>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</si>
  <si>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</si>
  <si>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</si>
  <si>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</si>
  <si>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</si>
  <si>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</si>
  <si>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</si>
  <si>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</si>
  <si>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</si>
  <si>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</si>
  <si>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</si>
  <si>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</si>
  <si>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</si>
  <si>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</si>
  <si>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</si>
  <si>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</si>
  <si>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</si>
  <si>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</si>
  <si>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</si>
  <si>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</si>
  <si>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</si>
  <si>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</si>
  <si>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</si>
  <si>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</si>
  <si>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</si>
  <si>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</si>
  <si>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</si>
  <si>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</si>
  <si>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</si>
  <si>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</si>
  <si>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</si>
  <si>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</si>
  <si>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</si>
  <si>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</si>
  <si>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</si>
  <si>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</si>
  <si>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</si>
  <si>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</si>
  <si>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</si>
  <si>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</si>
  <si>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</si>
  <si>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</si>
  <si>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</si>
  <si>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</si>
  <si>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</si>
  <si>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</si>
  <si>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</si>
  <si>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</si>
  <si>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</si>
  <si>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</si>
  <si>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</si>
  <si>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</si>
  <si>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</si>
  <si>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</si>
  <si>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</si>
  <si>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</si>
  <si>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</si>
  <si>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</si>
  <si>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</si>
  <si>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</si>
  <si>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</si>
  <si>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</si>
  <si>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</si>
  <si>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</si>
  <si>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</si>
  <si>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</si>
  <si>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</si>
  <si>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</si>
  <si>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</si>
  <si>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</si>
  <si>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</si>
  <si>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</si>
  <si>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</si>
  <si>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</si>
  <si>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</si>
  <si>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</si>
  <si>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</si>
  <si>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</si>
  <si>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</si>
  <si>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</si>
  <si>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</si>
  <si>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</si>
  <si>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</si>
  <si>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</si>
  <si>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</si>
  <si>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</si>
  <si>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</si>
  <si>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</si>
  <si>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</si>
  <si>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</si>
  <si>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</si>
  <si>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</si>
  <si>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</si>
  <si>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</si>
  <si>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</si>
  <si>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</si>
  <si>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</si>
  <si>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</si>
  <si>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</si>
  <si>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</si>
  <si>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</si>
  <si>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</si>
  <si>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</si>
  <si>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</si>
  <si>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</si>
  <si>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</si>
  <si>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</si>
  <si>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</si>
  <si>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</si>
  <si>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</si>
  <si>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</si>
  <si>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</si>
  <si>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</si>
  <si>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</si>
  <si>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</si>
  <si>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</si>
  <si>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</si>
  <si>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</si>
  <si>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</si>
  <si>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</si>
  <si>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</si>
  <si>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</si>
  <si>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</si>
  <si>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</si>
  <si>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</si>
  <si>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</si>
  <si>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</si>
  <si>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</si>
  <si>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</si>
  <si>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</si>
  <si>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</si>
  <si>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</si>
  <si>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</si>
  <si>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</si>
  <si>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</si>
  <si>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</si>
  <si>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</si>
  <si>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</si>
  <si>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</si>
  <si>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</si>
  <si>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</si>
  <si>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</si>
  <si>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</si>
  <si>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</si>
  <si>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</si>
  <si>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</si>
  <si>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</si>
  <si>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</si>
  <si>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</si>
  <si>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</si>
  <si>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</si>
  <si>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</si>
  <si>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</si>
  <si>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</si>
  <si>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</si>
  <si>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</si>
  <si>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</si>
  <si>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</si>
  <si>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</si>
  <si>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</si>
  <si>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</si>
  <si>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</si>
  <si>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</si>
  <si>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</si>
  <si>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</si>
  <si>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</si>
  <si>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</si>
  <si>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</si>
  <si>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</si>
  <si>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</si>
  <si>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</si>
  <si>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</si>
  <si>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</si>
  <si>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</si>
  <si>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</si>
  <si>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</si>
  <si>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</si>
  <si>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</si>
  <si>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</si>
  <si>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</si>
  <si>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</si>
  <si>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</si>
  <si>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</si>
  <si>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</si>
  <si>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</si>
  <si>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</si>
  <si>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</si>
  <si>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</si>
  <si>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</si>
  <si>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</si>
  <si>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</si>
  <si>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</si>
  <si>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</si>
  <si>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</si>
  <si>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</si>
  <si>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</si>
  <si>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</si>
  <si>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</si>
  <si>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</si>
  <si>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</si>
  <si>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</si>
  <si>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</si>
  <si>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</si>
  <si>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</si>
  <si>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</si>
  <si>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</si>
  <si>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</si>
  <si>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</si>
  <si>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</si>
  <si>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</si>
  <si>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</si>
  <si>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</si>
  <si>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</si>
  <si>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</si>
  <si>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</si>
  <si>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</si>
  <si>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</si>
  <si>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</si>
  <si>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</si>
  <si>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</si>
  <si>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</si>
  <si>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</si>
  <si>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</si>
  <si>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</si>
  <si>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</si>
  <si>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</si>
  <si>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</si>
  <si>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</si>
  <si>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</si>
  <si>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</si>
  <si>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</si>
  <si>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</si>
  <si>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</si>
  <si>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</si>
  <si>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</si>
  <si>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</si>
  <si>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</si>
  <si>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</si>
  <si>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</si>
  <si>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</si>
  <si>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</si>
  <si>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</si>
  <si>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</si>
  <si>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</si>
  <si>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</si>
  <si>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</si>
  <si>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</si>
  <si>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</si>
  <si>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</si>
  <si>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</si>
  <si>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</si>
  <si>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</si>
  <si>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</si>
  <si>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</si>
  <si>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</si>
  <si>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</si>
  <si>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</si>
  <si>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</si>
  <si>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</si>
  <si>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</si>
  <si>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</si>
  <si>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</si>
  <si>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</si>
  <si>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</si>
  <si>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</si>
  <si>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</si>
  <si>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</si>
  <si>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</si>
  <si>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</si>
  <si>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</si>
  <si>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</si>
  <si>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</si>
  <si>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</si>
  <si>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</si>
  <si>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</si>
  <si>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</si>
  <si>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</si>
  <si>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</si>
  <si>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</si>
  <si>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</si>
  <si>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</si>
  <si>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</si>
  <si>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</si>
  <si>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</si>
  <si>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</si>
  <si>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</si>
  <si>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</si>
  <si>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</si>
  <si>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</si>
  <si>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</si>
  <si>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</si>
  <si>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</si>
  <si>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</si>
  <si>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</si>
  <si>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</si>
  <si>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</si>
  <si>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</si>
  <si>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</si>
  <si>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</si>
  <si>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</si>
  <si>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</si>
  <si>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</si>
  <si>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</si>
  <si>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</si>
  <si>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</si>
  <si>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</si>
  <si>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</si>
  <si>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</si>
  <si>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</si>
  <si>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</si>
  <si>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</si>
  <si>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</si>
  <si>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</si>
  <si>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</si>
  <si>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</si>
  <si>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</si>
  <si>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</si>
  <si>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</si>
  <si>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</si>
  <si>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</si>
  <si>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</si>
  <si>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</si>
  <si>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</si>
  <si>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</si>
  <si>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</si>
  <si>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</si>
  <si>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</si>
  <si>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</si>
  <si>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</si>
  <si>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</si>
  <si>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</si>
  <si>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</si>
  <si>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</si>
  <si>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</si>
  <si>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</si>
  <si>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</si>
  <si>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</si>
  <si>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</si>
  <si>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</si>
  <si>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</si>
  <si>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</si>
  <si>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</si>
  <si>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</si>
  <si>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</si>
  <si>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</si>
  <si>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</si>
  <si>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</si>
  <si>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</si>
  <si>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</si>
  <si>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</si>
  <si>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</si>
  <si>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</si>
  <si>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</si>
  <si>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</si>
  <si>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</si>
  <si>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</si>
  <si>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</si>
  <si>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</si>
  <si>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</si>
  <si>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</si>
  <si>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</si>
  <si>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</si>
  <si>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</si>
  <si>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</si>
  <si>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</si>
  <si>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</si>
  <si>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</si>
  <si>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</si>
  <si>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</si>
  <si>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</si>
  <si>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</si>
  <si>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</si>
  <si>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</si>
  <si>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</si>
  <si>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</si>
  <si>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</si>
  <si>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</si>
  <si>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</si>
  <si>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</si>
  <si>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</si>
  <si>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</si>
  <si>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</si>
  <si>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</si>
  <si>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</si>
  <si>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</si>
  <si>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</si>
  <si>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</si>
  <si>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</si>
  <si>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</si>
  <si>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</si>
  <si>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</si>
  <si>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</si>
  <si>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</si>
  <si>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</si>
  <si>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</si>
  <si>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</si>
  <si>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</si>
  <si>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</si>
  <si>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</si>
  <si>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</si>
  <si>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</si>
  <si>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</si>
  <si>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</si>
  <si>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</si>
  <si>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</si>
  <si>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</si>
  <si>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</si>
  <si>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</si>
  <si>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</si>
  <si>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</si>
  <si>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</si>
  <si>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</si>
  <si>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</si>
  <si>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</si>
  <si>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</si>
  <si>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</si>
  <si>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</si>
  <si>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</si>
  <si>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</si>
  <si>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</si>
  <si>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</si>
  <si>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</si>
  <si>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</si>
  <si>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</si>
  <si>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</si>
  <si>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</si>
  <si>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</si>
  <si>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</si>
  <si>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</si>
  <si>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</si>
  <si>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</si>
  <si>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</si>
  <si>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</si>
  <si>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</si>
  <si>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</si>
  <si>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</si>
  <si>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</si>
  <si>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</si>
  <si>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</si>
  <si>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</si>
  <si>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</si>
  <si>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</si>
  <si>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</si>
  <si>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</si>
  <si>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</si>
  <si>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</si>
  <si>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</si>
  <si>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</si>
  <si>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</si>
  <si>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</si>
  <si>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</si>
  <si>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</si>
  <si>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</si>
  <si>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</si>
  <si>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</si>
  <si>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</si>
  <si>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</si>
  <si>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</si>
  <si>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</si>
  <si>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</si>
  <si>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</si>
  <si>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</si>
  <si>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</si>
  <si>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</si>
  <si>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</si>
  <si>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</si>
  <si>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</si>
  <si>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</si>
  <si>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</si>
  <si>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</si>
  <si>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</si>
  <si>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</si>
  <si>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</si>
  <si>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</si>
  <si>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</si>
  <si>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</si>
  <si>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</si>
  <si>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</si>
  <si>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</si>
  <si>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</si>
  <si>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</si>
  <si>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</si>
  <si>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</si>
  <si>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</si>
  <si>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</si>
  <si>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</si>
  <si>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</si>
  <si>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</si>
  <si>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</si>
  <si>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</si>
  <si>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</si>
  <si>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</si>
  <si>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</si>
  <si>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</si>
  <si>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</si>
  <si>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</si>
  <si>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</si>
  <si>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</si>
  <si>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</si>
  <si>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</si>
  <si>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</si>
  <si>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</si>
  <si>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</si>
  <si>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</si>
  <si>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</si>
  <si>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</si>
  <si>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</si>
  <si>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</si>
  <si>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</si>
  <si>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</si>
  <si>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</si>
  <si>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</si>
  <si>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</si>
  <si>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</si>
  <si>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</si>
  <si>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</si>
  <si>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</si>
  <si>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</si>
  <si>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</si>
  <si>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</si>
  <si>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</si>
  <si>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</si>
  <si>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</si>
  <si>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</si>
  <si>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</si>
  <si>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</si>
  <si>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</si>
  <si>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</si>
  <si>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</si>
  <si>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</si>
  <si>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</si>
  <si>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</si>
  <si>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</si>
  <si>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</si>
  <si>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</si>
  <si>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</si>
  <si>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</si>
  <si>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</si>
  <si>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</si>
  <si>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</si>
  <si>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</si>
  <si>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</si>
  <si>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</si>
  <si>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</si>
  <si>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</si>
  <si>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</si>
  <si>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</si>
  <si>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</si>
  <si>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</si>
  <si>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</si>
  <si>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</si>
  <si>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</si>
  <si>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</si>
  <si>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</si>
  <si>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</si>
  <si>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</si>
  <si>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</si>
  <si>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</si>
  <si>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</si>
  <si>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</si>
  <si>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</si>
  <si>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</si>
  <si>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</si>
  <si>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</si>
  <si>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</si>
  <si>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</si>
  <si>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</si>
  <si>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</si>
  <si>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</si>
  <si>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</si>
  <si>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</si>
  <si>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</si>
  <si>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</si>
  <si>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</si>
  <si>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</si>
  <si>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</si>
  <si>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</si>
  <si>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</si>
  <si>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</si>
  <si>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</si>
  <si>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</si>
  <si>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</si>
  <si>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</si>
  <si>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</si>
  <si>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</si>
  <si>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</si>
  <si>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</si>
  <si>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</si>
  <si>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</si>
  <si>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</si>
  <si>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</si>
  <si>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</si>
  <si>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</si>
  <si>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</si>
  <si>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</si>
  <si>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</si>
  <si>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</si>
  <si>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</si>
  <si>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</si>
  <si>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</si>
  <si>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</si>
  <si>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</si>
  <si>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</si>
  <si>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</si>
  <si>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</si>
  <si>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</si>
  <si>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</si>
  <si>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</si>
  <si>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</si>
  <si>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</si>
  <si>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</si>
  <si>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</si>
  <si>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</si>
  <si>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</si>
  <si>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</si>
  <si>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</si>
  <si>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</si>
  <si>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</si>
  <si>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</si>
  <si>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</si>
  <si>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</si>
  <si>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</si>
  <si>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</si>
  <si>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</si>
  <si>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</si>
  <si>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</si>
  <si>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</si>
  <si>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</si>
  <si>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</si>
  <si>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</si>
  <si>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</si>
  <si>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</si>
  <si>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</si>
  <si>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</si>
  <si>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</si>
  <si>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</si>
  <si>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</si>
  <si>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</si>
  <si>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</si>
  <si>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</si>
  <si>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</si>
  <si>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</si>
  <si>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</si>
  <si>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</si>
  <si>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</si>
  <si>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</si>
  <si>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</si>
  <si>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</si>
  <si>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</si>
  <si>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</si>
  <si>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</si>
  <si>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</si>
  <si>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</si>
  <si>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</si>
  <si>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</si>
  <si>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</si>
  <si>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</si>
  <si>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</si>
  <si>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</si>
  <si>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</si>
  <si>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</si>
  <si>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</si>
  <si>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</si>
  <si>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</si>
  <si>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</si>
  <si>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</si>
  <si>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</si>
  <si>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</si>
  <si>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</si>
  <si>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</si>
  <si>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</si>
  <si>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</si>
  <si>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</si>
  <si>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</si>
  <si>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</si>
  <si>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</si>
  <si>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</si>
  <si>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</si>
  <si>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</si>
  <si>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</si>
  <si>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</si>
  <si>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</si>
  <si>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</si>
  <si>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</si>
  <si>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</si>
  <si>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</si>
  <si>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</si>
  <si>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</si>
  <si>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</si>
  <si>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</si>
  <si>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</si>
  <si>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</si>
  <si>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</si>
  <si>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</si>
  <si>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</si>
  <si>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</si>
  <si>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</si>
  <si>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</si>
  <si>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</si>
  <si>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</si>
  <si>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</si>
  <si>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</si>
  <si>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</si>
  <si>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</si>
  <si>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</si>
  <si>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</si>
  <si>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</si>
  <si>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</si>
  <si>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</si>
  <si>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</si>
  <si>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</si>
  <si>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</si>
  <si>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</si>
  <si>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</si>
  <si>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</si>
  <si>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</si>
  <si>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</si>
  <si>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</si>
  <si>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</si>
  <si>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</si>
  <si>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</si>
  <si>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</si>
  <si>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</si>
  <si>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</si>
  <si>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</si>
  <si>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</si>
  <si>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</si>
  <si>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</si>
  <si>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</si>
  <si>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</si>
  <si>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</si>
  <si>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</si>
  <si>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</si>
  <si>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</si>
  <si>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</si>
  <si>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</si>
  <si>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</si>
  <si>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</si>
  <si>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</si>
  <si>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</si>
  <si>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</si>
  <si>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</si>
  <si>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</si>
  <si>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</si>
  <si>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</si>
  <si>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</si>
  <si>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</si>
  <si>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</si>
  <si>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</si>
  <si>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</si>
  <si>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</si>
  <si>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</si>
  <si>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</si>
  <si>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</si>
  <si>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</si>
  <si>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</si>
  <si>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</si>
  <si>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</si>
  <si>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</si>
  <si>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</si>
  <si>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</si>
  <si>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</si>
  <si>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</si>
  <si>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</si>
  <si>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</si>
  <si>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</si>
  <si>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</si>
  <si>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</si>
  <si>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</si>
  <si>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</si>
  <si>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</si>
  <si>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</si>
  <si>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</si>
  <si>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</si>
  <si>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</si>
  <si>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</si>
  <si>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</si>
  <si>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</si>
  <si>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</si>
  <si>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</si>
  <si>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</si>
  <si>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</si>
  <si>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</si>
  <si>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</si>
  <si>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</si>
  <si>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</si>
  <si>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</si>
  <si>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</si>
  <si>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</si>
  <si>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</si>
  <si>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</si>
  <si>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</si>
  <si>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</si>
  <si>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</si>
  <si>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</si>
  <si>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</si>
  <si>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</si>
  <si>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</si>
  <si>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</si>
  <si>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</si>
  <si>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</si>
  <si>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</si>
  <si>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</si>
  <si>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</si>
  <si>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</si>
  <si>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</si>
  <si>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</si>
  <si>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</si>
  <si>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</si>
  <si>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</si>
  <si>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</si>
  <si>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</si>
  <si>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</si>
  <si>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</si>
  <si>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</si>
  <si>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</si>
  <si>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</si>
  <si>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</si>
  <si>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</si>
  <si>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</si>
  <si>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</si>
  <si>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</si>
  <si>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</si>
  <si>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</si>
  <si>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</si>
  <si>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</si>
  <si>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</si>
  <si>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</si>
  <si>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</si>
  <si>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</si>
  <si>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</si>
  <si>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</si>
  <si>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</si>
  <si>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</si>
  <si>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</si>
  <si>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</si>
  <si>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</si>
  <si>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</si>
  <si>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</si>
  <si>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</si>
  <si>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</si>
  <si>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</si>
  <si>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</si>
  <si>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</si>
  <si>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</si>
  <si>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</si>
  <si>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</si>
  <si>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</si>
  <si>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</si>
  <si>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</si>
  <si>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</si>
  <si>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</si>
  <si>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</si>
  <si>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</si>
  <si>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</si>
  <si>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</si>
  <si>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</si>
  <si>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</si>
  <si>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</si>
  <si>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</si>
  <si>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</si>
  <si>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</si>
  <si>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</si>
  <si>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</si>
  <si>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</si>
  <si>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</si>
  <si>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</si>
  <si>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</si>
  <si>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</si>
  <si>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</si>
  <si>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</si>
  <si>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</si>
  <si>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</si>
  <si>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</si>
  <si>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</si>
  <si>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</si>
  <si>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</si>
  <si>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</si>
  <si>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</si>
  <si>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</si>
  <si>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</si>
  <si>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</si>
  <si>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</si>
  <si>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</si>
  <si>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</si>
  <si>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</si>
  <si>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</si>
  <si>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</si>
  <si>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</si>
  <si>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</si>
  <si>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</si>
  <si>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</si>
  <si>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</si>
  <si>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</si>
  <si>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</si>
  <si>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</si>
  <si>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</si>
  <si>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</si>
  <si>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</si>
  <si>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</si>
  <si>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</si>
  <si>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</si>
  <si>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</si>
  <si>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</si>
  <si>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</si>
  <si>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</si>
  <si>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</si>
  <si>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</si>
  <si>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</si>
  <si>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</si>
  <si>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</si>
  <si>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</si>
  <si>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</si>
  <si>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</si>
  <si>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</si>
  <si>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</si>
  <si>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</si>
  <si>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</si>
  <si>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</si>
  <si>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</si>
  <si>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</si>
  <si>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</si>
  <si>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</si>
  <si>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</si>
  <si>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</si>
  <si>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</si>
  <si>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</si>
  <si>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</si>
  <si>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</si>
  <si>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</si>
  <si>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</si>
  <si>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</si>
  <si>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</si>
  <si>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</si>
  <si>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</si>
  <si>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</si>
  <si>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</si>
  <si>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</si>
  <si>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</si>
  <si>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</si>
  <si>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</si>
  <si>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</si>
  <si>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</si>
  <si>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</si>
  <si>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</si>
  <si>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</si>
  <si>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</si>
  <si>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</si>
  <si>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</si>
  <si>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</si>
  <si>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</si>
  <si>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</si>
  <si>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</si>
  <si>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</si>
  <si>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</si>
  <si>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</si>
  <si>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</si>
  <si>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</si>
  <si>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</si>
  <si>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</si>
  <si>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</si>
  <si>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</si>
  <si>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</si>
  <si>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</si>
  <si>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</si>
  <si>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</si>
  <si>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</si>
  <si>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</si>
  <si>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</si>
  <si>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</si>
  <si>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</si>
  <si>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</si>
  <si>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</si>
  <si>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</si>
  <si>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</si>
  <si>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</si>
  <si>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</si>
  <si>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</si>
  <si>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</si>
  <si>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</si>
  <si>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</si>
  <si>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</si>
  <si>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</si>
  <si>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</si>
  <si>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</si>
  <si>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</si>
  <si>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</si>
  <si>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</si>
  <si>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</si>
  <si>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</si>
  <si>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</si>
  <si>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</si>
  <si>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</si>
  <si>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</si>
  <si>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</si>
  <si>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</si>
  <si>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</si>
  <si>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</si>
  <si>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</si>
  <si>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</si>
  <si>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</si>
  <si>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</si>
  <si>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</si>
  <si>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</si>
  <si>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</si>
  <si>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</si>
  <si>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</si>
  <si>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</si>
  <si>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</si>
  <si>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</si>
  <si>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</si>
  <si>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</si>
  <si>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</si>
  <si>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</si>
  <si>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</si>
  <si>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</si>
  <si>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</si>
  <si>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</si>
  <si>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</si>
  <si>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</si>
  <si>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</si>
  <si>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</si>
  <si>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</si>
  <si>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</si>
  <si>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</si>
  <si>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</si>
  <si>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</si>
  <si>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</si>
  <si>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</si>
  <si>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</si>
  <si>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</si>
  <si>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</si>
  <si>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</si>
  <si>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</si>
  <si>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</si>
  <si>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</si>
  <si>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</si>
  <si>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</si>
  <si>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</si>
  <si>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</si>
  <si>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</si>
  <si>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</si>
  <si>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</si>
  <si>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</si>
  <si>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</si>
  <si>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</si>
  <si>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</si>
  <si>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</si>
  <si>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</si>
  <si>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</si>
  <si>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</si>
  <si>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</si>
  <si>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</si>
  <si>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</si>
  <si>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</si>
  <si>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</si>
  <si>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</si>
  <si>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</si>
  <si>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</si>
  <si>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</si>
  <si>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</si>
  <si>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</si>
  <si>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</si>
  <si>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</si>
  <si>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</si>
  <si>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</si>
  <si>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</si>
  <si>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</si>
  <si>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</si>
  <si>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</si>
  <si>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</si>
  <si>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</si>
  <si>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</si>
  <si>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</si>
  <si>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</si>
  <si>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</si>
  <si>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</si>
  <si>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</si>
  <si>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</si>
  <si>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</si>
  <si>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</si>
  <si>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</si>
  <si>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</si>
  <si>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</si>
  <si>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</si>
  <si>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</si>
  <si>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</si>
  <si>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</si>
  <si>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</si>
  <si>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</si>
  <si>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</si>
  <si>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</si>
  <si>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</si>
  <si>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</si>
  <si>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</si>
  <si>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</si>
  <si>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</si>
  <si>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</si>
  <si>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</si>
  <si>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</si>
  <si>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</si>
  <si>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</si>
  <si>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</si>
  <si>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</si>
  <si>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</si>
  <si>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</si>
  <si>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</si>
  <si>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</si>
  <si>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</si>
  <si>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</si>
  <si>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</si>
  <si>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</si>
  <si>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</si>
  <si>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</si>
  <si>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</si>
  <si>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</si>
  <si>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</si>
  <si>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</si>
  <si>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</si>
  <si>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</si>
  <si>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</si>
  <si>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</si>
  <si>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</si>
  <si>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</si>
  <si>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</si>
  <si>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</si>
  <si>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</si>
  <si>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</si>
  <si>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</si>
  <si>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</si>
  <si>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</si>
  <si>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</si>
  <si>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</si>
  <si>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</si>
  <si>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</si>
  <si>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</si>
  <si>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</si>
  <si>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</si>
  <si>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</si>
  <si>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</si>
  <si>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</si>
  <si>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</si>
  <si>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</si>
  <si>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</si>
  <si>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</si>
  <si>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</si>
  <si>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</si>
  <si>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</si>
  <si>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</si>
  <si>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</si>
  <si>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</si>
  <si>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</si>
  <si>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</si>
  <si>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</si>
  <si>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</si>
  <si>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</si>
  <si>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</si>
  <si>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</si>
  <si>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</si>
  <si>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</si>
  <si>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</si>
  <si>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</si>
  <si>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</si>
  <si>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</si>
  <si>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</si>
  <si>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</si>
  <si>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</si>
  <si>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</si>
  <si>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</si>
  <si>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</si>
  <si>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</si>
  <si>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</si>
  <si>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</si>
  <si>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</si>
  <si>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</si>
  <si>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</si>
  <si>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</si>
  <si>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</si>
  <si>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</si>
  <si>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</si>
  <si>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</si>
  <si>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</si>
  <si>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</si>
  <si>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</si>
  <si>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</si>
  <si>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</si>
  <si>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</si>
  <si>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</si>
  <si>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</si>
  <si>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</si>
  <si>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</si>
  <si>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</si>
  <si>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</si>
  <si>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</si>
  <si>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</si>
  <si>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</si>
  <si>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</si>
  <si>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</si>
  <si>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</si>
  <si>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</si>
  <si>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</si>
  <si>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</si>
  <si>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</si>
  <si>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</si>
  <si>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</si>
  <si>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</si>
  <si>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</si>
  <si>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</si>
  <si>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</si>
  <si>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</si>
  <si>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</si>
  <si>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</si>
  <si>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</si>
  <si>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</si>
  <si>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</si>
  <si>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</si>
  <si>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</si>
  <si>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</si>
  <si>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</si>
  <si>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</si>
  <si>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</si>
  <si>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</si>
  <si>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</si>
  <si>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</si>
  <si>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</si>
  <si>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</si>
  <si>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</si>
  <si>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</si>
  <si>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</si>
  <si>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</si>
  <si>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</si>
  <si>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</si>
  <si>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</si>
  <si>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</si>
  <si>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</si>
  <si>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</si>
  <si>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</si>
  <si>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</si>
  <si>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</si>
  <si>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</si>
  <si>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</si>
  <si>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</si>
  <si>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</si>
  <si>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</si>
  <si>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</si>
  <si>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</si>
  <si>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</si>
  <si>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</si>
  <si>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</si>
  <si>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</si>
  <si>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</si>
  <si>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</si>
  <si>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</si>
  <si>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</si>
  <si>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</si>
  <si>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</si>
  <si>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</si>
  <si>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</si>
  <si>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</si>
  <si>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</si>
  <si>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</si>
  <si>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</si>
  <si>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</si>
  <si>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</si>
  <si>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</si>
  <si>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</si>
  <si>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</si>
  <si>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</si>
  <si>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</si>
  <si>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</si>
  <si>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</si>
  <si>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</si>
  <si>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</si>
  <si>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</si>
  <si>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</si>
  <si>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</si>
  <si>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</si>
  <si>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</si>
  <si>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</si>
  <si>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</si>
  <si>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</si>
  <si>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</si>
  <si>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</si>
  <si>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</si>
  <si>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</si>
  <si>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</si>
  <si>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</si>
  <si>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</si>
  <si>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</si>
  <si>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</si>
  <si>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</si>
  <si>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</si>
  <si>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</si>
  <si>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</si>
  <si>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</si>
  <si>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</si>
  <si>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</si>
  <si>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</si>
  <si>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</si>
  <si>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</si>
  <si>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</si>
  <si>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</si>
  <si>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</si>
  <si>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</si>
  <si>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</si>
  <si>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</si>
  <si>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</si>
  <si>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</si>
  <si>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</si>
  <si>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</si>
  <si>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</si>
  <si>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</si>
  <si>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</si>
  <si>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</si>
  <si>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</si>
  <si>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</si>
  <si>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</si>
  <si>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</si>
  <si>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</si>
  <si>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</si>
  <si>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</si>
  <si>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</si>
  <si>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</si>
  <si>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</si>
  <si>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</si>
  <si>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</si>
  <si>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</si>
  <si>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</si>
  <si>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</si>
  <si>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</si>
  <si>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</si>
  <si>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</si>
  <si>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</si>
  <si>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</si>
  <si>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</si>
  <si>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</si>
  <si>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</si>
  <si>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</si>
  <si>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</si>
  <si>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</si>
  <si>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</si>
  <si>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</si>
  <si>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</si>
  <si>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</si>
  <si>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</si>
  <si>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</si>
  <si>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</si>
  <si>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</si>
  <si>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</si>
  <si>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</si>
  <si>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</si>
  <si>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</si>
  <si>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</si>
  <si>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</si>
  <si>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</si>
  <si>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</si>
  <si>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</si>
  <si>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</si>
  <si>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</si>
  <si>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</si>
  <si>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</si>
  <si>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</si>
  <si>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</si>
  <si>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</si>
  <si>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</si>
  <si>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</si>
  <si>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</si>
  <si>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</si>
  <si>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</si>
  <si>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</si>
  <si>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</si>
  <si>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</si>
  <si>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</si>
  <si>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</si>
  <si>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</si>
  <si>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</si>
  <si>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</si>
  <si>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</si>
  <si>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</si>
  <si>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</si>
  <si>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</si>
  <si>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</si>
  <si>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</si>
  <si>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</si>
  <si>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</si>
  <si>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</si>
  <si>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</si>
  <si>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</si>
  <si>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</si>
  <si>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</si>
  <si>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</si>
  <si>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</si>
  <si>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</si>
  <si>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</si>
  <si>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</si>
  <si>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</si>
  <si>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</si>
  <si>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</si>
  <si>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</si>
  <si>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</si>
  <si>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</si>
  <si>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</si>
  <si>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</si>
  <si>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</si>
  <si>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</si>
  <si>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</si>
  <si>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</si>
  <si>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</si>
  <si>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</si>
  <si>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</si>
  <si>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</si>
  <si>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</si>
  <si>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</si>
  <si>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</si>
  <si>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</si>
  <si>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</si>
  <si>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</si>
  <si>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</si>
  <si>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</si>
  <si>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</si>
  <si>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</si>
  <si>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</si>
  <si>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</si>
  <si>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</si>
  <si>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</si>
  <si>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</si>
  <si>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</si>
  <si>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</si>
  <si>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</si>
  <si>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</si>
  <si>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</si>
  <si>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</si>
  <si>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</si>
  <si>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</si>
  <si>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</si>
  <si>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</si>
  <si>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</si>
  <si>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</si>
  <si>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</si>
  <si>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</si>
  <si>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</si>
  <si>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</si>
  <si>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</si>
  <si>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</si>
  <si>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</si>
  <si>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</si>
  <si>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</si>
  <si>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</si>
  <si>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</si>
  <si>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</si>
  <si>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</si>
  <si>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</si>
  <si>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</si>
  <si>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</si>
  <si>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</si>
  <si>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</si>
  <si>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</si>
  <si>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</si>
  <si>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</si>
  <si>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</si>
  <si>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</si>
  <si>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</si>
  <si>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</si>
  <si>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</si>
  <si>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</si>
  <si>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</si>
  <si>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</si>
  <si>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</si>
  <si>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</si>
  <si>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</si>
  <si>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</si>
  <si>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</si>
  <si>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</si>
  <si>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</si>
  <si>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</si>
  <si>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</si>
  <si>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</si>
  <si>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</si>
  <si>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</si>
  <si>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</si>
  <si>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</si>
  <si>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</si>
  <si>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</si>
  <si>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</si>
  <si>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</si>
  <si>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</si>
  <si>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</si>
  <si>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</si>
  <si>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</si>
  <si>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</si>
  <si>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</si>
  <si>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</si>
  <si>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</si>
  <si>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</si>
  <si>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</si>
  <si>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</si>
  <si>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</si>
  <si>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</si>
  <si>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</si>
  <si>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</si>
  <si>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</si>
  <si>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</si>
  <si>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</si>
  <si>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</si>
  <si>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</si>
  <si>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</si>
  <si>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</si>
  <si>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</si>
  <si>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</si>
  <si>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</si>
  <si>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</si>
  <si>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</si>
  <si>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</si>
  <si>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</si>
  <si>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</si>
  <si>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</si>
  <si>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</si>
  <si>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</si>
  <si>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</si>
  <si>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</si>
  <si>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</si>
  <si>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</si>
  <si>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</si>
  <si>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</si>
  <si>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</si>
  <si>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</si>
  <si>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</si>
  <si>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</si>
  <si>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</si>
  <si>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</si>
  <si>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</si>
  <si>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</si>
  <si>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</si>
  <si>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</si>
  <si>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</si>
  <si>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</si>
  <si>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</si>
  <si>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</si>
  <si>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</si>
  <si>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</si>
  <si>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</si>
  <si>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</si>
  <si>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</si>
  <si>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</si>
  <si>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</si>
  <si>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</si>
  <si>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</si>
  <si>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</si>
  <si>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</si>
  <si>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</si>
  <si>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</si>
  <si>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</si>
  <si>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</si>
  <si>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</si>
  <si>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</si>
  <si>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</si>
  <si>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</si>
  <si>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</si>
  <si>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</si>
  <si>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</si>
  <si>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</si>
  <si>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</si>
  <si>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</si>
  <si>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</si>
  <si>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</si>
  <si>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</si>
  <si>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</si>
  <si>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</si>
  <si>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</si>
  <si>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</si>
  <si>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</si>
  <si>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</si>
  <si>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</si>
  <si>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</si>
  <si>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</si>
  <si>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</si>
  <si>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</si>
  <si>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</si>
  <si>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</si>
  <si>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</si>
  <si>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</si>
  <si>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</si>
  <si>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</si>
  <si>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</si>
  <si>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</si>
  <si>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</si>
  <si>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</si>
  <si>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</si>
  <si>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</si>
  <si>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</si>
  <si>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</si>
  <si>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</si>
  <si>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</si>
  <si>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</si>
  <si>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</si>
  <si>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</si>
  <si>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</si>
  <si>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</si>
  <si>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</si>
  <si>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</si>
  <si>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</si>
  <si>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</si>
  <si>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</si>
  <si>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</si>
  <si>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</si>
  <si>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</si>
  <si>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</si>
  <si>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</si>
  <si>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</si>
  <si>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</si>
  <si>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</si>
  <si>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</si>
  <si>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</si>
  <si>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</si>
  <si>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</si>
  <si>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</si>
  <si>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</si>
  <si>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</si>
  <si>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</si>
  <si>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</si>
  <si>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</si>
  <si>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</si>
  <si>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</si>
  <si>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</si>
  <si>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</si>
  <si>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</si>
  <si>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</si>
  <si>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</si>
  <si>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</si>
  <si>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</si>
  <si>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</si>
  <si>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</si>
  <si>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</si>
  <si>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</si>
  <si>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</si>
  <si>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</si>
  <si>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</si>
  <si>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</si>
  <si>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</si>
  <si>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</si>
  <si>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</si>
  <si>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</si>
  <si>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</si>
  <si>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</si>
  <si>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</si>
  <si>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</si>
  <si>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</si>
  <si>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</si>
  <si>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</si>
  <si>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</si>
  <si>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</si>
  <si>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</si>
  <si>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</si>
  <si>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</si>
  <si>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</si>
  <si>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</si>
  <si>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</si>
  <si>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</si>
  <si>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</si>
  <si>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</si>
  <si>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</si>
  <si>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</si>
  <si>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</si>
  <si>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</si>
  <si>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</si>
  <si>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</si>
  <si>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</si>
  <si>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</si>
  <si>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</si>
  <si>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</si>
  <si>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</si>
  <si>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</si>
  <si>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</si>
  <si>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</si>
  <si>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</si>
  <si>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</si>
  <si>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</si>
  <si>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</si>
  <si>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</si>
  <si>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</si>
  <si>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</si>
  <si>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</si>
  <si>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</si>
  <si>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</si>
  <si>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</si>
  <si>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</si>
  <si>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</si>
  <si>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</si>
  <si>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</si>
  <si>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</si>
  <si>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</si>
  <si>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</si>
  <si>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</si>
  <si>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</si>
  <si>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</si>
  <si>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</si>
  <si>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</si>
  <si>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</si>
  <si>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</si>
  <si>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</si>
  <si>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</si>
  <si>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</si>
  <si>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</si>
  <si>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</si>
  <si>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</si>
  <si>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</si>
  <si>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</si>
  <si>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</si>
  <si>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</si>
  <si>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</si>
  <si>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</si>
  <si>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</si>
  <si>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</si>
  <si>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</si>
  <si>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</si>
  <si>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</si>
  <si>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</si>
  <si>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</si>
  <si>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</si>
  <si>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</si>
  <si>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</si>
  <si>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</si>
  <si>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</si>
  <si>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</si>
  <si>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</si>
  <si>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</si>
  <si>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</si>
  <si>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</si>
  <si>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</si>
  <si>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</si>
  <si>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</si>
  <si>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</si>
  <si>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</si>
  <si>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</si>
  <si>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</si>
  <si>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</si>
  <si>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</si>
  <si>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</si>
  <si>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</si>
  <si>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</si>
  <si>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</si>
  <si>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</si>
  <si>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</si>
  <si>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</si>
  <si>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</si>
  <si>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</si>
  <si>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</si>
  <si>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</si>
  <si>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</si>
  <si>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</si>
  <si>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</si>
  <si>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</si>
  <si>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</si>
  <si>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</si>
  <si>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</si>
  <si>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</si>
  <si>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</si>
  <si>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</si>
  <si>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</si>
  <si>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</si>
  <si>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</si>
  <si>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</si>
  <si>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</si>
  <si>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</si>
  <si>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</si>
  <si>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</si>
  <si>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</si>
  <si>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</si>
  <si>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</si>
  <si>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</si>
  <si>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</si>
  <si>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</si>
  <si>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</si>
  <si>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</si>
  <si>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</si>
  <si>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</si>
  <si>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</si>
  <si>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</si>
  <si>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</si>
  <si>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</si>
  <si>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</si>
  <si>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</si>
  <si>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</si>
  <si>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</si>
  <si>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</si>
  <si>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</si>
  <si>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</si>
  <si>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</si>
  <si>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</si>
  <si>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</si>
  <si>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</si>
  <si>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</si>
  <si>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</si>
  <si>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</si>
  <si>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</si>
  <si>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</si>
  <si>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</si>
  <si>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</si>
  <si>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</si>
  <si>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</si>
  <si>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</si>
  <si>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</si>
  <si>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</si>
  <si>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</si>
  <si>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</si>
  <si>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</si>
  <si>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</si>
  <si>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</si>
  <si>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</si>
  <si>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</si>
  <si>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</si>
  <si>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</si>
  <si>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</si>
  <si>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</si>
  <si>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</si>
  <si>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</si>
  <si>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</si>
  <si>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</si>
  <si>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</si>
  <si>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</si>
  <si>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</si>
  <si>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</si>
  <si>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</si>
  <si>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</si>
  <si>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</si>
  <si>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</si>
  <si>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</si>
  <si>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</si>
  <si>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</si>
  <si>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</si>
  <si>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</si>
  <si>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</si>
  <si>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</si>
  <si>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</si>
  <si>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</si>
  <si>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</si>
  <si>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</si>
  <si>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</si>
  <si>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</si>
  <si>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</si>
  <si>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</si>
  <si>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</si>
  <si>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</si>
  <si>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</si>
  <si>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</si>
  <si>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</si>
  <si>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</si>
  <si>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</si>
  <si>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</si>
  <si>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</si>
  <si>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</si>
  <si>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</si>
  <si>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</si>
  <si>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</si>
  <si>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</si>
  <si>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</si>
  <si>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</si>
  <si>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</si>
  <si>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</si>
  <si>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</si>
  <si>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</si>
  <si>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</si>
  <si>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</si>
  <si>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</si>
  <si>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</si>
  <si>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</si>
  <si>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</si>
  <si>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</si>
  <si>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</si>
  <si>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</si>
  <si>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</si>
  <si>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</si>
  <si>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</si>
  <si>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</si>
  <si>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</si>
  <si>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</si>
  <si>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</si>
  <si>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</si>
  <si>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</si>
  <si>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</si>
  <si>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</si>
  <si>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</si>
  <si>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</si>
  <si>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</si>
  <si>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</si>
  <si>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</si>
  <si>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</si>
  <si>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</si>
  <si>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</si>
  <si>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</si>
  <si>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</si>
  <si>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</si>
  <si>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</si>
  <si>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</si>
  <si>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</si>
  <si>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</si>
  <si>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</si>
  <si>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</si>
  <si>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</si>
  <si>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</si>
  <si>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</si>
  <si>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</si>
  <si>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</si>
  <si>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</si>
  <si>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</si>
  <si>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</si>
  <si>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</si>
  <si>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</si>
  <si>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</si>
  <si>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</si>
  <si>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</si>
  <si>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</si>
  <si>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</si>
  <si>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</si>
  <si>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</si>
  <si>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</si>
  <si>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</si>
  <si>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</si>
  <si>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</si>
  <si>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</si>
  <si>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</si>
  <si>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</si>
  <si>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</si>
  <si>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</si>
  <si>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</si>
  <si>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</si>
  <si>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</si>
  <si>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</si>
  <si>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</si>
  <si>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</si>
  <si>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</si>
  <si>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</si>
  <si>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</si>
  <si>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</si>
  <si>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</si>
  <si>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</si>
  <si>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</si>
  <si>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</si>
  <si>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</si>
  <si>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</si>
  <si>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</si>
  <si>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</si>
  <si>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</si>
  <si>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</si>
  <si>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</si>
  <si>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</si>
  <si>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</si>
  <si>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</si>
  <si>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</si>
  <si>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</si>
  <si>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</si>
  <si>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</si>
  <si>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</si>
  <si>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</si>
  <si>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</si>
  <si>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</si>
  <si>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</si>
  <si>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</si>
  <si>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</si>
  <si>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</si>
  <si>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</si>
  <si>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</si>
  <si>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</si>
  <si>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</si>
  <si>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</si>
  <si>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</si>
  <si>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</si>
  <si>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</si>
  <si>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</si>
  <si>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</si>
  <si>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</si>
  <si>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</si>
  <si>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</si>
  <si>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</si>
  <si>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</si>
  <si>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</si>
  <si>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</si>
  <si>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</si>
  <si>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</si>
  <si>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</si>
  <si>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</si>
  <si>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</si>
  <si>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</si>
  <si>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</si>
  <si>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</si>
  <si>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</si>
  <si>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</si>
  <si>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</si>
  <si>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</si>
  <si>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</si>
  <si>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</si>
  <si>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</si>
  <si>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</si>
  <si>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</si>
  <si>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</si>
  <si>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</si>
  <si>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</si>
  <si>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</si>
  <si>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</si>
  <si>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</si>
  <si>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</si>
  <si>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</si>
  <si>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</si>
  <si>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</si>
  <si>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</si>
  <si>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</si>
  <si>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</si>
  <si>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</si>
  <si>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</si>
  <si>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</si>
  <si>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</si>
  <si>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</si>
  <si>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</si>
  <si>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</si>
  <si>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</si>
  <si>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</si>
  <si>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</si>
  <si>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</si>
  <si>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</si>
  <si>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</si>
  <si>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</si>
  <si>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</si>
  <si>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</si>
  <si>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</si>
  <si>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</si>
  <si>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</si>
  <si>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</si>
  <si>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</si>
  <si>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</si>
  <si>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</si>
  <si>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</si>
  <si>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</si>
  <si>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</si>
  <si>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</si>
  <si>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</si>
  <si>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</si>
  <si>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</si>
  <si>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</si>
  <si>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</si>
  <si>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</si>
  <si>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</si>
  <si>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</si>
  <si>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</si>
  <si>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</si>
  <si>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</si>
  <si>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</si>
  <si>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</si>
  <si>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</si>
  <si>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</si>
  <si>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</si>
  <si>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</si>
  <si>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</si>
  <si>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</si>
  <si>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</si>
  <si>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</si>
  <si>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</si>
  <si>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</si>
  <si>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</si>
  <si>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</si>
  <si>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</si>
  <si>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</si>
  <si>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</si>
  <si>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</si>
  <si>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</si>
  <si>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</si>
  <si>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</si>
  <si>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</si>
  <si>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</si>
  <si>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</si>
  <si>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</si>
  <si>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</si>
  <si>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</si>
  <si>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</si>
  <si>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</si>
  <si>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</si>
  <si>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</si>
  <si>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</si>
  <si>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</si>
  <si>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</si>
  <si>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</si>
  <si>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</si>
  <si>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</si>
  <si>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</si>
  <si>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</si>
  <si>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</si>
  <si>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</si>
  <si>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</si>
  <si>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</si>
  <si>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</si>
  <si>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</si>
  <si>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</si>
  <si>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</si>
  <si>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</si>
  <si>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</si>
  <si>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</si>
  <si>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</si>
  <si>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</si>
  <si>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</si>
  <si>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</si>
  <si>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</si>
  <si>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</si>
  <si>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</si>
  <si>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</si>
  <si>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</si>
  <si>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</si>
  <si>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</si>
  <si>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</si>
  <si>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</si>
  <si>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</si>
  <si>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</si>
  <si>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</si>
  <si>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</si>
  <si>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</si>
  <si>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</si>
  <si>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</si>
  <si>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</si>
  <si>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</si>
  <si>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</si>
  <si>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</si>
  <si>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</si>
  <si>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</si>
  <si>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</si>
  <si>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</si>
  <si>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</si>
  <si>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</si>
  <si>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</si>
  <si>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</si>
  <si>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</si>
  <si>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</si>
  <si>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</si>
  <si>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</si>
  <si>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</si>
  <si>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</si>
  <si>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</si>
  <si>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</si>
  <si>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</si>
  <si>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</si>
  <si>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</si>
  <si>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</si>
  <si>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</si>
  <si>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</si>
  <si>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</si>
  <si>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</si>
  <si>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</si>
  <si>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</si>
  <si>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</si>
  <si>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</si>
  <si>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</si>
  <si>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</si>
  <si>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</si>
  <si>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</si>
  <si>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</si>
  <si>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</si>
  <si>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</si>
  <si>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</si>
  <si>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</si>
  <si>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</si>
  <si>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</si>
  <si>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</si>
  <si>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</si>
  <si>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</si>
  <si>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</si>
  <si>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</si>
  <si>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</si>
  <si>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</si>
  <si>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</si>
  <si>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</si>
  <si>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</si>
  <si>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</si>
  <si>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</si>
  <si>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</si>
  <si>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</si>
  <si>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</si>
  <si>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</si>
  <si>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</si>
  <si>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</si>
  <si>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</si>
  <si>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</si>
  <si>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</si>
  <si>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</si>
  <si>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</si>
  <si>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</si>
  <si>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</si>
  <si>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</si>
  <si>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</si>
  <si>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</si>
  <si>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</si>
  <si>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</si>
  <si>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</si>
  <si>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</si>
  <si>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</si>
  <si>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</si>
  <si>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</si>
  <si>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</si>
  <si>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</si>
  <si>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</si>
  <si>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</si>
  <si>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</si>
  <si>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</si>
  <si>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</si>
  <si>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</si>
  <si>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</si>
  <si>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</si>
  <si>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</si>
  <si>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</si>
  <si>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</si>
  <si>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</si>
  <si>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</si>
  <si>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</si>
  <si>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</si>
  <si>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</si>
  <si>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</si>
  <si>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</si>
  <si>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</si>
  <si>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</si>
  <si>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</si>
  <si>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</si>
  <si>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</si>
  <si>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</si>
  <si>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</si>
  <si>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</si>
  <si>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</si>
  <si>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</si>
  <si>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</si>
  <si>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</si>
  <si>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</si>
  <si>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</si>
  <si>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</si>
  <si>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</si>
  <si>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</si>
  <si>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</si>
  <si>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</si>
  <si>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</si>
  <si>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</si>
  <si>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</si>
  <si>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</si>
  <si>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</si>
  <si>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</si>
  <si>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</si>
  <si>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</si>
  <si>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</si>
  <si>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</si>
  <si>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</si>
  <si>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</si>
  <si>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</si>
  <si>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</si>
  <si>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</si>
  <si>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</si>
  <si>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</si>
  <si>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</si>
  <si>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</si>
  <si>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</si>
  <si>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</si>
  <si>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</si>
  <si>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</si>
  <si>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</si>
  <si>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</si>
  <si>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</si>
  <si>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</si>
  <si>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</si>
  <si>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</si>
  <si>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</si>
  <si>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</si>
  <si>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</si>
  <si>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</si>
  <si>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</si>
  <si>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</si>
  <si>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</si>
  <si>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</si>
  <si>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</si>
  <si>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</si>
  <si>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</si>
  <si>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</si>
  <si>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</si>
  <si>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</si>
  <si>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</si>
  <si>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</si>
  <si>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</si>
  <si>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</si>
  <si>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</si>
  <si>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</si>
  <si>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</si>
  <si>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</si>
  <si>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</si>
  <si>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</si>
  <si>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</si>
  <si>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</si>
  <si>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</si>
  <si>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</si>
  <si>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</si>
  <si>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</si>
  <si>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</si>
  <si>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</si>
  <si>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</si>
  <si>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</si>
  <si>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</si>
  <si>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</si>
  <si>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</si>
  <si>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</si>
  <si>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</si>
  <si>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</si>
  <si>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</si>
  <si>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</si>
  <si>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</si>
  <si>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</si>
  <si>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</si>
  <si>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</si>
  <si>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</si>
  <si>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</si>
  <si>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</si>
  <si>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</si>
  <si>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</si>
  <si>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</si>
  <si>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</si>
  <si>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</si>
  <si>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</si>
  <si>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</si>
  <si>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</si>
  <si>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</si>
  <si>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</si>
  <si>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</si>
  <si>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</si>
  <si>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</si>
  <si>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</si>
  <si>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</si>
  <si>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</si>
  <si>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</si>
  <si>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</si>
  <si>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</si>
  <si>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</si>
  <si>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</si>
  <si>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</si>
  <si>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</si>
  <si>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</si>
  <si>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</si>
  <si>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</si>
  <si>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</si>
  <si>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</si>
  <si>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</si>
  <si>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</si>
  <si>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</si>
  <si>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</si>
  <si>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</si>
  <si>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</si>
  <si>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</si>
  <si>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</si>
  <si>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</si>
  <si>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</si>
  <si>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</si>
  <si>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</si>
  <si>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</si>
  <si>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</si>
  <si>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</si>
  <si>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</si>
  <si>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</si>
  <si>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</si>
  <si>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</si>
  <si>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</si>
  <si>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</si>
  <si>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</si>
  <si>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</si>
  <si>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</si>
  <si>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</si>
  <si>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</si>
  <si>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</si>
  <si>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</si>
  <si>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</si>
  <si>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</si>
  <si>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</si>
  <si>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</si>
  <si>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</si>
  <si>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</si>
  <si>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</si>
  <si>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</si>
  <si>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</si>
  <si>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</si>
  <si>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</si>
  <si>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</si>
  <si>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</si>
  <si>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</si>
  <si>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</si>
  <si>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</si>
  <si>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</si>
  <si>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</si>
  <si>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</si>
  <si>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</si>
  <si>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</si>
  <si>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</si>
  <si>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</si>
  <si>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</si>
  <si>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</si>
  <si>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</si>
  <si>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</si>
  <si>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</si>
  <si>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</si>
  <si>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</si>
  <si>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</si>
  <si>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</si>
  <si>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</si>
  <si>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</si>
  <si>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</si>
  <si>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</si>
  <si>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</si>
  <si>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</si>
  <si>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</si>
  <si>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</si>
  <si>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</si>
  <si>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</si>
  <si>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</si>
  <si>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</si>
  <si>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</si>
  <si>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</si>
  <si>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</si>
  <si>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</si>
  <si>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</si>
  <si>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</si>
  <si>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</si>
  <si>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</si>
  <si>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</si>
  <si>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</si>
  <si>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</si>
  <si>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</si>
  <si>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</si>
  <si>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</si>
  <si>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</si>
  <si>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</si>
  <si>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</si>
  <si>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</si>
  <si>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</si>
  <si>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</si>
  <si>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</si>
  <si>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</si>
  <si>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</si>
  <si>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</si>
  <si>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</si>
  <si>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</si>
  <si>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</si>
  <si>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</si>
  <si>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</si>
  <si>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</si>
  <si>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</si>
  <si>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</si>
  <si>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</si>
  <si>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</si>
  <si>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</si>
  <si>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</si>
  <si>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</si>
  <si>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</si>
  <si>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</si>
  <si>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</si>
  <si>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</si>
  <si>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</si>
  <si>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</si>
  <si>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</si>
  <si>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</si>
  <si>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</si>
  <si>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</si>
  <si>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</si>
  <si>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</si>
  <si>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</si>
  <si>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</si>
  <si>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</si>
  <si>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</si>
  <si>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</si>
  <si>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</si>
  <si>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</si>
  <si>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</si>
  <si>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</si>
  <si>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</si>
  <si>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</si>
  <si>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</si>
  <si>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</si>
  <si>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</si>
  <si>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</si>
  <si>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</si>
  <si>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</si>
  <si>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</si>
  <si>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</si>
  <si>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</si>
  <si>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</si>
  <si>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</si>
  <si>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</si>
  <si>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</si>
  <si>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</si>
  <si>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</si>
  <si>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</si>
  <si>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</si>
  <si>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</si>
  <si>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</si>
  <si>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</si>
  <si>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</si>
  <si>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</si>
  <si>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</si>
  <si>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</si>
  <si>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</si>
  <si>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</si>
  <si>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</si>
  <si>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</si>
  <si>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</si>
  <si>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</si>
  <si>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</si>
  <si>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</si>
  <si>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</si>
  <si>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</si>
  <si>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</si>
  <si>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</si>
  <si>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</si>
  <si>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</si>
  <si>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</si>
  <si>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</si>
  <si>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</si>
  <si>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</si>
  <si>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</si>
  <si>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</si>
  <si>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</si>
  <si>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</si>
  <si>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</si>
  <si>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</si>
  <si>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</si>
  <si>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</si>
  <si>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</si>
  <si>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</si>
  <si>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</si>
  <si>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</si>
  <si>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</si>
  <si>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</si>
  <si>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</si>
  <si>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</si>
  <si>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</si>
  <si>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</si>
  <si>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</si>
  <si>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</si>
  <si>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</si>
  <si>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</si>
  <si>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</si>
  <si>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</si>
  <si>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</si>
  <si>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</si>
  <si>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</si>
  <si>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</si>
  <si>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</si>
  <si>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</si>
  <si>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</si>
  <si>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</si>
  <si>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</si>
  <si>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</si>
  <si>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</si>
  <si>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</si>
  <si>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</si>
  <si>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</si>
  <si>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</si>
  <si>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</si>
  <si>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</si>
  <si>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</si>
  <si>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</si>
  <si>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</si>
  <si>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</si>
  <si>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</si>
  <si>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</si>
  <si>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</si>
  <si>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</si>
  <si>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</si>
  <si>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</si>
  <si>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</si>
  <si>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</si>
  <si>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</si>
  <si>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</si>
  <si>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</si>
  <si>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</si>
  <si>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</si>
  <si>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</si>
  <si>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</si>
  <si>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</si>
  <si>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</si>
  <si>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</si>
  <si>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</si>
  <si>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</si>
  <si>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</si>
  <si>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</si>
  <si>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</si>
  <si>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</si>
  <si>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</si>
  <si>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</si>
  <si>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</si>
  <si>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</si>
  <si>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</si>
  <si>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</si>
  <si>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</si>
  <si>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</si>
  <si>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</si>
  <si>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</si>
  <si>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</si>
  <si>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</si>
  <si>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</si>
  <si>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</si>
  <si>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</si>
  <si>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</si>
  <si>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</si>
  <si>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</si>
  <si>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</si>
  <si>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</si>
  <si>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</si>
  <si>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</si>
  <si>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</si>
  <si>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</si>
  <si>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</si>
  <si>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</si>
  <si>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</si>
  <si>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</si>
  <si>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</si>
  <si>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</si>
  <si>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</si>
  <si>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</si>
  <si>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</si>
  <si>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</si>
  <si>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</si>
  <si>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</si>
  <si>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</si>
  <si>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</si>
  <si>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</si>
  <si>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</si>
  <si>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</si>
  <si>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</si>
  <si>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</si>
  <si>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</si>
  <si>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</si>
  <si>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</si>
  <si>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</si>
  <si>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</si>
  <si>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</si>
  <si>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</si>
  <si>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</si>
  <si>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</si>
  <si>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</si>
  <si>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</si>
  <si>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</si>
  <si>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</si>
  <si>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</si>
  <si>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</si>
  <si>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</si>
  <si>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</si>
  <si>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</si>
  <si>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</si>
  <si>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</si>
  <si>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</si>
  <si>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</si>
  <si>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</si>
  <si>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</si>
  <si>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</si>
  <si>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</si>
  <si>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</si>
  <si>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</si>
  <si>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</si>
  <si>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</si>
  <si>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</si>
  <si>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</si>
  <si>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</si>
  <si>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</si>
  <si>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</si>
  <si>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</si>
  <si>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</si>
  <si>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</si>
  <si>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</si>
  <si>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</si>
  <si>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</si>
  <si>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</si>
  <si>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</si>
  <si>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</si>
  <si>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</si>
  <si>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</si>
  <si>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</si>
  <si>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</si>
  <si>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</si>
  <si>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</si>
  <si>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</si>
  <si>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</si>
  <si>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</si>
  <si>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</si>
  <si>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</si>
  <si>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</si>
  <si>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</si>
  <si>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</si>
  <si>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</si>
  <si>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</si>
  <si>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</si>
  <si>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</si>
  <si>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</si>
  <si>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</si>
  <si>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</si>
  <si>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</si>
  <si>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</si>
  <si>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</si>
  <si>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</si>
  <si>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</si>
  <si>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</si>
  <si>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</si>
  <si>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</si>
  <si>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</si>
  <si>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</si>
  <si>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</si>
  <si>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</si>
  <si>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</si>
  <si>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</si>
  <si>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</si>
  <si>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</si>
  <si>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</si>
  <si>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</si>
  <si>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</si>
  <si>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</si>
  <si>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</si>
  <si>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</si>
  <si>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</si>
  <si>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</si>
  <si>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</si>
  <si>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</si>
  <si>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</si>
  <si>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</si>
  <si>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</si>
  <si>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</si>
  <si>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</si>
  <si>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</si>
  <si>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</si>
  <si>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</si>
  <si>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</si>
  <si>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</si>
  <si>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</si>
  <si>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</si>
  <si>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</si>
  <si>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</si>
  <si>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</si>
  <si>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</si>
  <si>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</si>
  <si>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</si>
  <si>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</si>
  <si>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</si>
  <si>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</si>
  <si>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</si>
  <si>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</si>
  <si>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</si>
  <si>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</si>
  <si>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</si>
  <si>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</si>
  <si>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</si>
  <si>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</si>
  <si>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</si>
  <si>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</si>
  <si>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</si>
  <si>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</si>
  <si>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</si>
  <si>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</si>
  <si>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</si>
  <si>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</si>
  <si>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</si>
  <si>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</si>
  <si>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</si>
  <si>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</si>
  <si>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</si>
  <si>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</si>
  <si>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</si>
  <si>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</si>
  <si>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</si>
  <si>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</si>
  <si>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</si>
  <si>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</si>
  <si>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</si>
  <si>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</si>
  <si>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</si>
  <si>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</si>
  <si>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</si>
  <si>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</si>
  <si>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</si>
  <si>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</si>
  <si>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</si>
  <si>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</si>
  <si>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</si>
  <si>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</si>
  <si>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</si>
  <si>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</si>
  <si>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</si>
  <si>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</si>
  <si>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</si>
  <si>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</si>
  <si>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</si>
  <si>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</si>
  <si>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</si>
  <si>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</si>
  <si>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</si>
  <si>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</si>
  <si>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</si>
  <si>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</si>
  <si>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</si>
  <si>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</si>
  <si>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</si>
  <si>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</si>
  <si>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</si>
  <si>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</si>
  <si>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</si>
  <si>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</si>
  <si>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</si>
  <si>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</si>
  <si>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</si>
  <si>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</si>
  <si>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</si>
  <si>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</si>
  <si>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</si>
  <si>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</si>
  <si>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</si>
  <si>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</si>
  <si>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</si>
  <si>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</si>
  <si>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</si>
  <si>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</si>
  <si>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</si>
  <si>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</si>
  <si>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</si>
  <si>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</si>
  <si>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</si>
  <si>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</si>
  <si>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</si>
  <si>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</si>
  <si>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</si>
  <si>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</si>
  <si>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</si>
  <si>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</si>
  <si>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</si>
  <si>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</si>
  <si>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</si>
  <si>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</si>
  <si>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</si>
  <si>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</si>
  <si>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</si>
  <si>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</si>
  <si>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</si>
  <si>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</si>
  <si>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</si>
  <si>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</si>
  <si>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</si>
  <si>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</si>
  <si>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</si>
  <si>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</si>
  <si>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</si>
  <si>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</si>
  <si>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</si>
  <si>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</si>
  <si>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</si>
  <si>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</si>
  <si>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</si>
  <si>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</si>
  <si>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</si>
  <si>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</si>
  <si>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</si>
  <si>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</si>
  <si>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</si>
  <si>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</si>
  <si>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</si>
  <si>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</si>
  <si>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</si>
  <si>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</si>
  <si>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</si>
  <si>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</si>
  <si>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</si>
  <si>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</si>
  <si>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</si>
  <si>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</si>
  <si>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</si>
  <si>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</si>
  <si>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</si>
  <si>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</si>
  <si>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</si>
  <si>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</si>
  <si>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</si>
  <si>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</si>
  <si>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</si>
  <si>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</si>
  <si>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</si>
  <si>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</si>
  <si>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</si>
  <si>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</si>
  <si>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</si>
  <si>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</si>
  <si>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</si>
  <si>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</si>
  <si>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</si>
  <si>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</si>
  <si>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</si>
  <si>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</si>
  <si>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</si>
  <si>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</si>
  <si>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</si>
  <si>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</si>
  <si>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</si>
  <si>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</si>
  <si>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</si>
  <si>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</si>
  <si>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</si>
  <si>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</si>
  <si>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</si>
  <si>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</si>
  <si>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</si>
  <si>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</si>
  <si>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</si>
  <si>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</si>
  <si>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</si>
  <si>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</si>
  <si>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</si>
  <si>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</si>
  <si>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</si>
  <si>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</si>
  <si>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</si>
  <si>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</si>
  <si>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</si>
  <si>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</si>
  <si>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</si>
  <si>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</si>
  <si>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</si>
  <si>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</si>
  <si>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</si>
  <si>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</si>
  <si>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</si>
  <si>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</si>
  <si>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</si>
  <si>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</si>
  <si>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</si>
  <si>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</si>
  <si>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</si>
  <si>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</si>
  <si>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</si>
  <si>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</si>
  <si>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</si>
  <si>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</si>
  <si>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</si>
  <si>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</si>
  <si>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</si>
  <si>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</si>
  <si>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</si>
  <si>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</si>
  <si>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</si>
  <si>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</si>
  <si>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</si>
  <si>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</si>
  <si>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</si>
  <si>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</si>
  <si>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</si>
  <si>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</si>
  <si>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</si>
  <si>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</si>
  <si>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</si>
  <si>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</si>
  <si>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</si>
  <si>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</si>
  <si>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</si>
  <si>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</si>
  <si>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</si>
  <si>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</si>
  <si>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</si>
  <si>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</si>
  <si>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</si>
  <si>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</si>
  <si>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</si>
  <si>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</si>
  <si>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</si>
  <si>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</si>
  <si>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</si>
  <si>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</si>
  <si>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</si>
  <si>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</si>
  <si>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</si>
  <si>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</si>
  <si>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</si>
  <si>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</si>
  <si>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</si>
  <si>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</si>
  <si>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</si>
  <si>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</si>
  <si>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</si>
  <si>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</si>
  <si>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</si>
  <si>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</si>
  <si>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</si>
  <si>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</si>
  <si>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</si>
  <si>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</si>
  <si>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</si>
  <si>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</si>
  <si>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</si>
  <si>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</si>
  <si>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</si>
  <si>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</si>
  <si>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</si>
  <si>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</si>
  <si>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</si>
  <si>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</si>
  <si>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</si>
  <si>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</si>
  <si>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</si>
  <si>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</si>
  <si>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</si>
  <si>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</si>
  <si>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</si>
  <si>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</si>
  <si>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</si>
  <si>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</si>
  <si>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</si>
  <si>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</si>
  <si>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</si>
  <si>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</si>
  <si>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</si>
  <si>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</si>
  <si>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</si>
  <si>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</si>
  <si>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</si>
  <si>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</si>
  <si>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</si>
  <si>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</si>
  <si>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</si>
  <si>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</si>
  <si>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</si>
  <si>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</si>
  <si>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</si>
  <si>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</si>
  <si>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</si>
  <si>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</si>
  <si>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</si>
  <si>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</si>
  <si>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</si>
  <si>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</si>
  <si>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</si>
  <si>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</si>
  <si>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</si>
  <si>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</si>
  <si>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</si>
  <si>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</si>
  <si>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</si>
  <si>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</si>
  <si>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</si>
  <si>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</si>
  <si>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</si>
  <si>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</si>
  <si>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</si>
  <si>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</si>
  <si>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</si>
  <si>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</si>
  <si>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</si>
  <si>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</si>
  <si>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</si>
  <si>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</si>
  <si>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</si>
  <si>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</si>
  <si>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</si>
  <si>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</si>
  <si>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</si>
  <si>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</si>
  <si>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</si>
  <si>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</si>
  <si>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</si>
  <si>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</si>
  <si>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</si>
  <si>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</si>
  <si>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</si>
  <si>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</si>
  <si>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</si>
  <si>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</si>
  <si>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</si>
  <si>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</si>
  <si>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</si>
  <si>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</si>
  <si>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</si>
  <si>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</si>
  <si>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</si>
  <si>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</si>
  <si>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</si>
  <si>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</si>
  <si>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</si>
  <si>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</si>
  <si>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</si>
  <si>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</si>
  <si>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</si>
  <si>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</si>
  <si>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</si>
  <si>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</si>
  <si>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</si>
  <si>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</si>
  <si>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</si>
  <si>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</si>
  <si>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</si>
  <si>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</si>
  <si>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</si>
  <si>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</si>
  <si>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</si>
  <si>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</si>
  <si>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</si>
  <si>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</si>
  <si>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</si>
  <si>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</si>
  <si>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</si>
  <si>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</si>
  <si>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</si>
  <si>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</si>
  <si>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</si>
  <si>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</si>
  <si>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</si>
  <si>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</si>
  <si>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</si>
  <si>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</si>
  <si>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</si>
  <si>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</si>
  <si>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</si>
  <si>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</si>
  <si>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</si>
  <si>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</si>
  <si>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</si>
  <si>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</si>
  <si>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</si>
  <si>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</si>
  <si>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</si>
  <si>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</si>
  <si>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</si>
  <si>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</si>
  <si>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</si>
  <si>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</si>
  <si>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</si>
  <si>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</si>
  <si>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</si>
  <si>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</si>
  <si>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</si>
  <si>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</si>
  <si>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</si>
  <si>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</si>
  <si>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</si>
  <si>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</si>
  <si>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</si>
  <si>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</si>
  <si>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</si>
  <si>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</si>
  <si>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</si>
  <si>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</si>
  <si>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</si>
  <si>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</si>
  <si>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</si>
  <si>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</si>
  <si>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</si>
  <si>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</si>
  <si>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</si>
  <si>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</si>
  <si>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</si>
  <si>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</si>
  <si>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</si>
  <si>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</si>
  <si>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</si>
  <si>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</si>
  <si>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</si>
  <si>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</si>
  <si>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</si>
  <si>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</si>
  <si>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</si>
  <si>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</si>
  <si>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</si>
  <si>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</si>
  <si>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</si>
  <si>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</si>
  <si>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</si>
  <si>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</si>
  <si>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</si>
  <si>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</si>
  <si>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</si>
  <si>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</si>
  <si>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</si>
  <si>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</si>
  <si>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</si>
  <si>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</si>
  <si>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</si>
  <si>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</si>
  <si>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</si>
  <si>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</si>
  <si>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</si>
  <si>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</si>
  <si>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</si>
  <si>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</si>
  <si>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</si>
  <si>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</si>
  <si>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</si>
  <si>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</si>
  <si>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</si>
  <si>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</si>
  <si>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</si>
  <si>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</si>
  <si>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</si>
  <si>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</si>
  <si>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</si>
  <si>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</si>
  <si>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</si>
  <si>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</si>
  <si>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</si>
  <si>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</si>
  <si>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</si>
  <si>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</si>
  <si>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</si>
  <si>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</si>
  <si>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</si>
  <si>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</si>
  <si>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</si>
  <si>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</si>
  <si>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</si>
  <si>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</si>
  <si>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</si>
  <si>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</si>
  <si>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</si>
  <si>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</si>
  <si>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</si>
  <si>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</si>
  <si>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</si>
  <si>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</si>
  <si>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</si>
  <si>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</si>
  <si>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</si>
  <si>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</si>
  <si>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</si>
  <si>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</si>
  <si>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</si>
  <si>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</si>
  <si>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</si>
  <si>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</si>
  <si>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</si>
  <si>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</si>
  <si>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</si>
  <si>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</si>
  <si>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</si>
  <si>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</si>
  <si>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</si>
  <si>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</si>
  <si>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</si>
  <si>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</si>
  <si>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</si>
  <si>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</si>
  <si>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</si>
  <si>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</si>
  <si>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</si>
  <si>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</si>
  <si>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</si>
  <si>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</si>
  <si>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</si>
  <si>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</si>
  <si>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</si>
  <si>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</si>
  <si>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</si>
  <si>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</si>
  <si>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</si>
  <si>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</si>
  <si>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</si>
  <si>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</si>
  <si>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</si>
  <si>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</si>
  <si>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</si>
  <si>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</si>
  <si>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</si>
  <si>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</si>
  <si>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</si>
  <si>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</si>
  <si>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</si>
  <si>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</si>
  <si>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</si>
  <si>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</si>
  <si>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</si>
  <si>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</si>
  <si>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</si>
  <si>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</si>
  <si>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</si>
  <si>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</si>
  <si>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</si>
  <si>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</si>
  <si>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</si>
  <si>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</si>
  <si>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</si>
  <si>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</si>
  <si>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</si>
  <si>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</si>
  <si>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</si>
  <si>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</si>
  <si>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</si>
  <si>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</si>
  <si>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</si>
  <si>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</si>
  <si>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</si>
  <si>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</si>
  <si>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</si>
  <si>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</si>
  <si>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</si>
  <si>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</si>
  <si>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</si>
  <si>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</si>
  <si>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</si>
  <si>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</si>
  <si>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</si>
  <si>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</si>
  <si>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</si>
  <si>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</si>
  <si>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</si>
  <si>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</si>
  <si>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</si>
  <si>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</si>
  <si>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</si>
  <si>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</si>
  <si>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</si>
  <si>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</si>
  <si>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</si>
  <si>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</si>
  <si>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</si>
  <si>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</si>
  <si>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</si>
  <si>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</si>
  <si>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</si>
  <si>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</si>
  <si>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</si>
  <si>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</si>
  <si>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</si>
  <si>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</si>
  <si>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</si>
  <si>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</si>
  <si>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</si>
  <si>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</si>
  <si>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</si>
  <si>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</si>
  <si>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</si>
  <si>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</si>
  <si>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</si>
  <si>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</si>
  <si>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</si>
  <si>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</si>
  <si>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</si>
  <si>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</si>
  <si>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</si>
  <si>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</si>
  <si>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</si>
  <si>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</si>
  <si>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</si>
  <si>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</si>
  <si>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</si>
  <si>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</si>
  <si>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</si>
  <si>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</si>
  <si>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</si>
  <si>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</si>
  <si>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</si>
  <si>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</si>
  <si>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</si>
  <si>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</si>
  <si>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</si>
  <si>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</si>
  <si>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</si>
  <si>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</si>
  <si>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</si>
  <si>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</si>
  <si>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</si>
  <si>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</si>
  <si>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</si>
  <si>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</si>
  <si>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</si>
  <si>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</si>
  <si>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</si>
  <si>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</si>
  <si>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</si>
  <si>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</si>
  <si>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</si>
  <si>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</si>
  <si>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</si>
  <si>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</si>
  <si>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</si>
  <si>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</si>
  <si>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</si>
  <si>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</si>
  <si>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</si>
  <si>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</si>
  <si>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</si>
  <si>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</si>
  <si>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</si>
  <si>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</si>
  <si>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</si>
  <si>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</si>
  <si>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</si>
  <si>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</si>
  <si>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</si>
  <si>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</si>
  <si>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</si>
  <si>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</si>
  <si>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</si>
  <si>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</si>
  <si>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</si>
  <si>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</si>
  <si>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</si>
  <si>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</si>
  <si>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</si>
  <si>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</si>
  <si>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</si>
  <si>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</si>
  <si>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</si>
  <si>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</si>
  <si>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</si>
  <si>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</si>
  <si>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</si>
  <si>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</si>
  <si>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</si>
  <si>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</si>
  <si>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</si>
  <si>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</si>
  <si>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</si>
  <si>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</si>
  <si>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</si>
  <si>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</si>
  <si>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</si>
  <si>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</si>
  <si>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</si>
  <si>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</si>
  <si>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</si>
  <si>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</si>
  <si>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</si>
  <si>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</si>
  <si>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</si>
  <si>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</si>
  <si>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</si>
  <si>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</si>
  <si>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</si>
  <si>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</si>
  <si>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</si>
  <si>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</si>
  <si>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</si>
  <si>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</si>
  <si>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</si>
  <si>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</si>
  <si>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</si>
  <si>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</si>
  <si>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</si>
  <si>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</si>
  <si>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</si>
  <si>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</si>
  <si>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</si>
  <si>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</si>
  <si>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</si>
  <si>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</si>
  <si>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</si>
  <si>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</si>
  <si>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</si>
  <si>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</si>
  <si>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</si>
  <si>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</si>
  <si>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</si>
  <si>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</si>
  <si>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</si>
  <si>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</si>
  <si>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</si>
  <si>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</si>
  <si>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</si>
  <si>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</si>
  <si>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</si>
  <si>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</si>
  <si>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</si>
  <si>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</si>
  <si>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</si>
  <si>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</si>
  <si>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</si>
  <si>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</si>
  <si>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</si>
  <si>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</si>
  <si>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</si>
  <si>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</si>
  <si>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</si>
  <si>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</si>
  <si>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</si>
  <si>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</si>
  <si>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</si>
  <si>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</si>
  <si>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</si>
  <si>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</si>
  <si>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</si>
  <si>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</si>
  <si>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</si>
  <si>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</si>
  <si>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</si>
  <si>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</si>
  <si>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</si>
  <si>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</si>
  <si>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</si>
  <si>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</si>
  <si>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</si>
  <si>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</si>
  <si>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</si>
  <si>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</si>
  <si>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</si>
  <si>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</si>
  <si>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</si>
  <si>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</si>
  <si>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</si>
  <si>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</si>
  <si>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</si>
  <si>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</si>
  <si>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</si>
  <si>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</si>
  <si>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</si>
  <si>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</si>
  <si>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</si>
  <si>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</si>
  <si>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</si>
  <si>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</si>
  <si>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</si>
  <si>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</si>
  <si>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</si>
  <si>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</si>
  <si>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</si>
  <si>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</si>
  <si>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</si>
  <si>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</si>
  <si>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</si>
  <si>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</si>
  <si>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</si>
  <si>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</si>
  <si>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</si>
  <si>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</si>
  <si>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</si>
  <si>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</si>
  <si>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</si>
  <si>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</si>
  <si>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</si>
  <si>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</si>
  <si>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</si>
  <si>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</si>
  <si>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</si>
  <si>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</si>
  <si>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</si>
  <si>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</si>
  <si>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</si>
  <si>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</si>
  <si>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</si>
  <si>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</si>
  <si>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</si>
  <si>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</si>
  <si>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</si>
  <si>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</si>
  <si>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</si>
  <si>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</si>
  <si>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</si>
  <si>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</si>
  <si>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</si>
  <si>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</si>
  <si>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</si>
  <si>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</si>
  <si>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</si>
  <si>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</si>
  <si>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</si>
  <si>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</si>
  <si>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</si>
  <si>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</si>
  <si>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</si>
  <si>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</si>
  <si>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</si>
  <si>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</si>
  <si>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</si>
  <si>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</si>
  <si>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</si>
  <si>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</si>
  <si>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</si>
  <si>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</si>
  <si>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</si>
  <si>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</si>
  <si>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</si>
  <si>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</si>
  <si>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</si>
  <si>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</si>
  <si>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</si>
  <si>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</si>
  <si>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</si>
  <si>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</si>
  <si>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</si>
  <si>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</si>
  <si>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</si>
  <si>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</si>
  <si>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</si>
  <si>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</si>
  <si>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</si>
  <si>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</si>
  <si>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</si>
  <si>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</si>
  <si>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</si>
  <si>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</si>
  <si>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</si>
  <si>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</si>
  <si>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</si>
  <si>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</si>
  <si>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</si>
  <si>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</si>
  <si>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</si>
  <si>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</si>
  <si>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</si>
  <si>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</si>
  <si>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</si>
  <si>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</si>
  <si>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</si>
  <si>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</si>
  <si>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</si>
  <si>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</si>
  <si>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</si>
  <si>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</si>
  <si>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</si>
  <si>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</si>
  <si>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</si>
  <si>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</si>
  <si>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</si>
  <si>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</si>
  <si>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</si>
  <si>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</si>
  <si>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</si>
  <si>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</si>
  <si>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</si>
  <si>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</si>
  <si>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</si>
  <si>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</si>
  <si>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</si>
  <si>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</si>
  <si>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</si>
  <si>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</si>
  <si>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</si>
  <si>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</si>
  <si>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</si>
  <si>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</si>
  <si>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</si>
  <si>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</si>
  <si>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</si>
  <si>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</si>
  <si>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</si>
  <si>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</si>
  <si>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</si>
  <si>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</si>
  <si>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</si>
  <si>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</si>
  <si>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</si>
  <si>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</si>
  <si>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</si>
  <si>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</si>
  <si>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</si>
  <si>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</si>
  <si>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</si>
  <si>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</si>
  <si>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</si>
  <si>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</si>
  <si>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</si>
  <si>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</si>
  <si>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</si>
  <si>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</si>
  <si>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</si>
  <si>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</si>
  <si>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</si>
  <si>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</si>
  <si>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</si>
  <si>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</si>
  <si>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</si>
  <si>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</si>
  <si>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</si>
  <si>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</si>
  <si>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</si>
  <si>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</si>
  <si>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</si>
  <si>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</si>
  <si>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</si>
  <si>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</si>
  <si>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</si>
  <si>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</si>
  <si>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</si>
  <si>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</si>
  <si>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</si>
  <si>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</si>
  <si>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</si>
  <si>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</si>
  <si>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</si>
  <si>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</si>
  <si>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</si>
  <si>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</si>
  <si>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</si>
  <si>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</si>
  <si>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</si>
  <si>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</si>
  <si>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</si>
  <si>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</si>
  <si>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</si>
  <si>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</si>
  <si>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</si>
  <si>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</si>
  <si>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</si>
  <si>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</si>
  <si>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</si>
  <si>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</si>
  <si>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</si>
  <si>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</si>
  <si>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</si>
  <si>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</si>
  <si>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</si>
  <si>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</si>
  <si>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</si>
  <si>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</si>
  <si>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</si>
  <si>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</si>
  <si>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</si>
  <si>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</si>
  <si>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</si>
  <si>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</si>
  <si>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</si>
  <si>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</si>
  <si>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</si>
  <si>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</si>
  <si>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</si>
  <si>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</si>
  <si>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</si>
  <si>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</si>
  <si>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</si>
  <si>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</si>
  <si>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</si>
  <si>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</si>
  <si>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</si>
  <si>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</si>
  <si>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</si>
  <si>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</si>
  <si>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</si>
  <si>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</si>
  <si>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</si>
  <si>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</si>
  <si>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</si>
  <si>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</si>
  <si>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</si>
  <si>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</si>
  <si>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</si>
  <si>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</si>
  <si>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</si>
  <si>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</si>
  <si>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</si>
  <si>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</si>
  <si>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</si>
  <si>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</si>
  <si>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</si>
  <si>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</si>
  <si>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</si>
  <si>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</si>
  <si>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</si>
  <si>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</si>
  <si>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</si>
  <si>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</si>
  <si>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</si>
  <si>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</si>
  <si>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</si>
  <si>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</si>
  <si>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</si>
  <si>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</si>
  <si>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</si>
  <si>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</si>
  <si>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</si>
  <si>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</si>
  <si>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</si>
  <si>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</si>
  <si>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</si>
  <si>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</si>
  <si>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</si>
  <si>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</si>
  <si>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</si>
  <si>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</si>
  <si>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</si>
  <si>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</si>
  <si>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</si>
  <si>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</si>
  <si>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</si>
  <si>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</si>
  <si>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</si>
  <si>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</si>
  <si>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</si>
  <si>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</si>
  <si>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</si>
  <si>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</si>
  <si>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</si>
  <si>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</si>
  <si>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</si>
  <si>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</si>
  <si>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</si>
  <si>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</si>
  <si>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</si>
  <si>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</si>
  <si>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</si>
  <si>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</si>
  <si>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</si>
  <si>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</si>
  <si>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</si>
  <si>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</si>
  <si>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</si>
  <si>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</si>
  <si>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</si>
  <si>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</si>
  <si>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</si>
  <si>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</si>
  <si>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</si>
  <si>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</si>
  <si>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</si>
  <si>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</si>
  <si>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</si>
  <si>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</si>
  <si>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</si>
  <si>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</si>
  <si>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</si>
  <si>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</si>
  <si>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</si>
  <si>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</si>
  <si>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</si>
  <si>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</si>
  <si>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</si>
  <si>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</si>
  <si>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</si>
  <si>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</si>
  <si>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</si>
  <si>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</si>
  <si>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</si>
  <si>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</si>
  <si>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</si>
  <si>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</si>
  <si>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</si>
  <si>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</si>
  <si>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</si>
  <si>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</si>
  <si>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</si>
  <si>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</si>
  <si>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</si>
  <si>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</si>
  <si>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</si>
  <si>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</si>
  <si>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</si>
  <si>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</si>
  <si>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</si>
  <si>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</si>
  <si>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</si>
  <si>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</si>
  <si>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</si>
  <si>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</si>
  <si>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</si>
  <si>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</si>
  <si>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</si>
  <si>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</si>
  <si>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</si>
  <si>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</si>
  <si>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</si>
  <si>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</si>
  <si>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</si>
  <si>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</si>
  <si>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</si>
  <si>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</si>
  <si>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</si>
  <si>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</si>
  <si>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</si>
  <si>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</si>
  <si>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</si>
  <si>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</si>
  <si>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</si>
  <si>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</si>
  <si>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</si>
  <si>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</si>
  <si>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</si>
  <si>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</si>
  <si>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</si>
  <si>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</si>
  <si>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</si>
  <si>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</si>
  <si>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</si>
  <si>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</si>
  <si>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</si>
  <si>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</si>
  <si>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</si>
  <si>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</si>
  <si>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</si>
  <si>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</si>
  <si>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</si>
  <si>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</si>
  <si>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</si>
  <si>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</si>
  <si>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</si>
  <si>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</si>
  <si>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</si>
  <si>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</si>
  <si>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</si>
  <si>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</si>
  <si>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</si>
  <si>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</si>
  <si>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</si>
  <si>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</si>
  <si>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</si>
  <si>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</si>
  <si>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</si>
  <si>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</si>
  <si>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</si>
  <si>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</si>
  <si>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</si>
  <si>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</si>
  <si>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</si>
  <si>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</si>
  <si>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</si>
  <si>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</si>
  <si>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</si>
  <si>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</si>
  <si>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</si>
  <si>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</si>
  <si>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</si>
  <si>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</si>
  <si>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</si>
  <si>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</si>
  <si>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</si>
  <si>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</si>
  <si>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</si>
  <si>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</si>
  <si>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</si>
  <si>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</si>
  <si>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</si>
  <si>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</si>
  <si>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</si>
  <si>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</si>
  <si>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</si>
  <si>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</si>
  <si>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</si>
  <si>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</si>
  <si>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</si>
  <si>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</si>
  <si>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</si>
  <si>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</si>
  <si>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</si>
  <si>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</si>
  <si>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</si>
  <si>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</si>
  <si>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</si>
  <si>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</si>
  <si>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</si>
  <si>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</si>
  <si>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</si>
  <si>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</si>
  <si>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</si>
  <si>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</si>
  <si>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</si>
  <si>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</si>
  <si>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</si>
  <si>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</si>
  <si>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</si>
  <si>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</si>
  <si>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</si>
  <si>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</si>
  <si>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</si>
  <si>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</si>
  <si>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</si>
  <si>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</si>
  <si>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</si>
  <si>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</si>
  <si>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</si>
  <si>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</si>
  <si>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</si>
  <si>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</si>
  <si>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</si>
  <si>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</si>
  <si>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</si>
  <si>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</si>
  <si>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</si>
  <si>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</si>
  <si>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</si>
  <si>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</si>
  <si>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</si>
  <si>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</si>
  <si>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</si>
  <si>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</si>
  <si>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</si>
  <si>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</si>
  <si>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</si>
  <si>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</si>
  <si>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</si>
  <si>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</si>
  <si>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</si>
  <si>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</si>
  <si>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</si>
  <si>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</si>
  <si>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</si>
  <si>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</si>
  <si>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</si>
  <si>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</si>
  <si>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</si>
  <si>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</si>
  <si>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</si>
  <si>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</si>
  <si>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</si>
  <si>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</si>
  <si>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</si>
  <si>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</si>
  <si>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</si>
  <si>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</si>
  <si>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</si>
  <si>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</si>
  <si>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</si>
  <si>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</si>
  <si>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</si>
  <si>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</si>
  <si>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</si>
  <si>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</si>
  <si>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</si>
  <si>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</si>
  <si>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</si>
  <si>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</si>
  <si>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</si>
  <si>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</si>
  <si>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</si>
  <si>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</si>
  <si>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</si>
  <si>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</si>
  <si>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</si>
  <si>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</si>
  <si>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</si>
  <si>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</si>
  <si>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</si>
  <si>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</si>
  <si>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</si>
  <si>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</si>
  <si>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</si>
  <si>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</si>
  <si>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</si>
  <si>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</si>
  <si>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</si>
  <si>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</si>
  <si>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</si>
  <si>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</si>
  <si>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</si>
  <si>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</si>
  <si>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</si>
  <si>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</si>
  <si>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</si>
  <si>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</si>
  <si>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</si>
  <si>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</si>
  <si>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</si>
  <si>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</si>
  <si>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</si>
  <si>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</si>
  <si>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</si>
  <si>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</si>
  <si>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</si>
  <si>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</si>
  <si>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</si>
  <si>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</si>
  <si>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</si>
  <si>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</si>
  <si>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</si>
  <si>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</si>
  <si>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</si>
  <si>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</si>
  <si>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</si>
  <si>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</si>
  <si>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</si>
  <si>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</si>
  <si>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</si>
  <si>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</si>
  <si>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</si>
  <si>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</si>
  <si>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</si>
  <si>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</si>
  <si>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</si>
  <si>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</si>
  <si>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</si>
  <si>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</si>
  <si>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</si>
  <si>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</si>
  <si>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</si>
  <si>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</si>
  <si>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</si>
  <si>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</si>
  <si>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</si>
  <si>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</si>
  <si>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</si>
  <si>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</si>
  <si>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</si>
  <si>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</si>
  <si>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</si>
  <si>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</si>
  <si>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</si>
  <si>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</si>
  <si>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</si>
  <si>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</si>
  <si>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</si>
  <si>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</si>
  <si>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</si>
  <si>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</si>
  <si>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</si>
  <si>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</si>
  <si>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</si>
  <si>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</si>
  <si>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</si>
  <si>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</si>
  <si>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</si>
  <si>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</si>
  <si>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</si>
  <si>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</si>
  <si>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</si>
  <si>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</si>
  <si>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</si>
  <si>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</si>
  <si>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</si>
  <si>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</si>
  <si>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</si>
  <si>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</si>
  <si>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</si>
  <si>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</si>
  <si>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</si>
  <si>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</si>
  <si>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</si>
  <si>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</si>
  <si>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</si>
  <si>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</si>
  <si>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</si>
  <si>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</si>
  <si>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</si>
  <si>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</si>
  <si>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</si>
  <si>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</si>
  <si>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</si>
  <si>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</si>
  <si>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</si>
  <si>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</si>
  <si>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</si>
  <si>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</si>
  <si>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</si>
  <si>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</si>
  <si>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</si>
  <si>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</si>
  <si>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</si>
  <si>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</si>
  <si>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</si>
  <si>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</si>
  <si>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</si>
  <si>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</si>
  <si>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</si>
  <si>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</si>
  <si>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</si>
  <si>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</si>
  <si>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</si>
  <si>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</si>
  <si>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</si>
  <si>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</si>
  <si>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</si>
  <si>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</si>
  <si>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</si>
  <si>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</si>
  <si>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</si>
  <si>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</si>
  <si>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</si>
  <si>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</si>
  <si>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</si>
  <si>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</si>
  <si>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</si>
  <si>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</si>
  <si>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</si>
  <si>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</si>
  <si>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</si>
  <si>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</si>
  <si>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</si>
  <si>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</si>
  <si>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</si>
  <si>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</si>
  <si>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</si>
  <si>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</si>
  <si>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</si>
  <si>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</si>
  <si>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</si>
  <si>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</si>
  <si>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</si>
  <si>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</si>
  <si>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</si>
  <si>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</si>
  <si>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</si>
  <si>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</si>
  <si>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</si>
  <si>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</si>
  <si>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</si>
  <si>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</si>
  <si>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</si>
  <si>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</si>
  <si>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</si>
  <si>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</si>
  <si>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</si>
  <si>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</si>
  <si>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</si>
  <si>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</si>
  <si>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</si>
  <si>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</si>
  <si>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</si>
  <si>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</si>
  <si>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</si>
  <si>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</si>
  <si>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</si>
  <si>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</si>
  <si>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</si>
  <si>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</si>
  <si>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</si>
  <si>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</si>
  <si>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</si>
  <si>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</si>
  <si>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</si>
  <si>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</si>
  <si>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</si>
  <si>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</si>
  <si>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</si>
  <si>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</si>
  <si>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</si>
  <si>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</si>
  <si>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</si>
  <si>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</si>
  <si>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</si>
  <si>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</si>
  <si>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</si>
  <si>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</si>
  <si>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</si>
  <si>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</si>
  <si>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</si>
  <si>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</si>
  <si>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</si>
  <si>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</si>
  <si>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</si>
  <si>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</si>
  <si>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</si>
  <si>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</si>
  <si>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</si>
  <si>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</si>
  <si>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</si>
  <si>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</si>
  <si>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</si>
  <si>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</si>
  <si>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</si>
  <si>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</si>
  <si>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</si>
  <si>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</si>
  <si>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</si>
  <si>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</si>
  <si>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</si>
  <si>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</si>
  <si>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</si>
  <si>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</si>
  <si>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</si>
  <si>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</si>
  <si>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</si>
  <si>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</si>
  <si>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</si>
  <si>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</si>
  <si>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</si>
  <si>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</si>
  <si>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</si>
  <si>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</si>
  <si>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</si>
  <si>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</si>
  <si>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</si>
  <si>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</si>
  <si>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</si>
  <si>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</si>
  <si>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</si>
  <si>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</si>
  <si>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</si>
  <si>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</si>
  <si>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</si>
  <si>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</si>
  <si>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</si>
  <si>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</si>
  <si>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</si>
  <si>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</si>
  <si>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</si>
  <si>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</si>
  <si>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</si>
  <si>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</si>
  <si>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</si>
  <si>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</si>
  <si>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</si>
  <si>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</si>
  <si>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</si>
  <si>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</si>
  <si>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</si>
  <si>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</si>
  <si>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</si>
  <si>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</si>
  <si>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</si>
  <si>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</si>
  <si>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</si>
  <si>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</si>
  <si>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</si>
  <si>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</si>
  <si>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</si>
  <si>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</si>
  <si>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</si>
  <si>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</si>
  <si>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</si>
  <si>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</si>
  <si>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</si>
  <si>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</si>
  <si>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</si>
  <si>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</si>
  <si>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</si>
  <si>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</si>
  <si>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</si>
  <si>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</si>
  <si>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</si>
  <si>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</si>
  <si>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</si>
  <si>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</si>
  <si>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</si>
  <si>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</si>
  <si>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</si>
  <si>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</si>
  <si>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</si>
  <si>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</si>
  <si>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</si>
  <si>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</si>
  <si>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</si>
  <si>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</si>
  <si>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</si>
  <si>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</si>
  <si>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</si>
  <si>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</si>
  <si>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</si>
  <si>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</si>
  <si>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</si>
  <si>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</si>
  <si>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</si>
  <si>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</si>
  <si>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</si>
  <si>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</si>
  <si>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</si>
  <si>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</si>
  <si>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</si>
  <si>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</si>
  <si>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</si>
  <si>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</si>
  <si>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</si>
  <si>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</si>
  <si>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</si>
  <si>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</si>
  <si>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</si>
  <si>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</si>
  <si>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</si>
  <si>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</si>
  <si>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</si>
  <si>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</si>
  <si>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</si>
  <si>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</si>
  <si>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</si>
  <si>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</si>
  <si>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</si>
  <si>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</si>
  <si>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</si>
  <si>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</si>
  <si>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</si>
  <si>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</si>
  <si>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</si>
  <si>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</si>
  <si>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</si>
  <si>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</si>
  <si>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</si>
  <si>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</si>
  <si>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</si>
  <si>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</si>
  <si>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</si>
  <si>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</si>
  <si>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</si>
  <si>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</si>
  <si>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</si>
  <si>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</si>
  <si>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</si>
  <si>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</si>
  <si>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</si>
  <si>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</si>
  <si>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</si>
  <si>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</si>
  <si>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</si>
  <si>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</si>
  <si>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</si>
  <si>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</si>
  <si>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</si>
  <si>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</si>
  <si>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</si>
  <si>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</si>
  <si>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</si>
  <si>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</si>
  <si>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</si>
  <si>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</si>
  <si>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</si>
  <si>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</si>
  <si>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</si>
  <si>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</si>
  <si>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</si>
  <si>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</si>
  <si>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</si>
  <si>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</si>
  <si>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</si>
  <si>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</si>
  <si>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</si>
  <si>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</si>
  <si>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</si>
  <si>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</si>
  <si>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</si>
  <si>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</si>
  <si>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</si>
  <si>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</si>
  <si>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</si>
  <si>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</si>
  <si>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</si>
  <si>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</si>
  <si>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</si>
  <si>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</si>
  <si>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</si>
  <si>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</si>
  <si>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</si>
  <si>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</si>
  <si>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</si>
  <si>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</si>
  <si>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</si>
  <si>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</si>
  <si>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</si>
  <si>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</si>
  <si>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</si>
  <si>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</si>
  <si>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</si>
  <si>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</si>
  <si>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</si>
  <si>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</si>
  <si>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</si>
  <si>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</si>
  <si>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</si>
  <si>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</si>
  <si>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</si>
  <si>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</si>
  <si>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</si>
  <si>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</si>
  <si>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</si>
  <si>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</si>
  <si>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</si>
  <si>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</si>
  <si>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</si>
  <si>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</si>
  <si>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</si>
  <si>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</si>
  <si>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</si>
  <si>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</si>
  <si>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</si>
  <si>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</si>
  <si>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</si>
  <si>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</si>
  <si>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</si>
  <si>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</si>
  <si>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</si>
  <si>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</si>
  <si>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</si>
  <si>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</si>
  <si>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</si>
  <si>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</si>
  <si>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</si>
  <si>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</si>
  <si>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</si>
  <si>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</si>
  <si>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</si>
  <si>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</si>
  <si>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</si>
  <si>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</si>
  <si>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</si>
  <si>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</si>
  <si>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</si>
  <si>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</si>
  <si>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</si>
  <si>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</si>
  <si>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</si>
  <si>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</si>
  <si>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</si>
  <si>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</si>
  <si>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</si>
  <si>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</si>
  <si>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</si>
  <si>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</si>
  <si>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</si>
  <si>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</si>
  <si>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</si>
  <si>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</si>
  <si>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</si>
  <si>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</si>
  <si>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</si>
  <si>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</si>
  <si>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</si>
  <si>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</si>
  <si>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</si>
  <si>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</si>
  <si>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</si>
  <si>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</si>
  <si>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</si>
  <si>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</si>
  <si>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</si>
  <si>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</si>
  <si>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</si>
  <si>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</si>
  <si>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</si>
  <si>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</si>
  <si>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</si>
  <si>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</si>
  <si>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</si>
  <si>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</si>
  <si>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</si>
  <si>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</si>
  <si>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</si>
  <si>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</si>
  <si>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</si>
  <si>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</si>
  <si>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</si>
  <si>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</si>
  <si>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</si>
  <si>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</si>
  <si>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</si>
  <si>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</si>
  <si>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</si>
  <si>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</si>
  <si>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</si>
  <si>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</si>
  <si>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</si>
  <si>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</si>
  <si>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</si>
  <si>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</si>
  <si>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</si>
  <si>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</si>
  <si>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</si>
  <si>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</si>
  <si>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</si>
  <si>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</si>
  <si>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</si>
  <si>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</si>
  <si>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</si>
  <si>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</si>
  <si>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</si>
  <si>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</si>
  <si>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</si>
  <si>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</si>
  <si>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</si>
  <si>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</si>
  <si>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</si>
  <si>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</si>
  <si>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</si>
  <si>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</si>
  <si>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</si>
  <si>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</si>
  <si>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</si>
  <si>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</si>
  <si>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</si>
  <si>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</si>
  <si>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</si>
  <si>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</si>
  <si>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</si>
  <si>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</si>
  <si>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</si>
  <si>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</si>
  <si>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</si>
  <si>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</si>
  <si>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</si>
  <si>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</si>
  <si>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</si>
  <si>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</si>
  <si>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</si>
  <si>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</si>
  <si>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</si>
  <si>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</si>
  <si>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</si>
  <si>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</si>
  <si>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</si>
  <si>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</si>
  <si>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</si>
  <si>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</si>
  <si>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</si>
  <si>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</si>
  <si>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</si>
  <si>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</si>
  <si>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</si>
  <si>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</si>
  <si>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</si>
  <si>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</si>
  <si>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</si>
  <si>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</si>
  <si>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</si>
  <si>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</si>
  <si>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</si>
  <si>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</si>
  <si>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</si>
  <si>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</si>
  <si>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</si>
  <si>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</si>
  <si>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</si>
  <si>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</si>
  <si>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</si>
  <si>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</si>
  <si>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</si>
  <si>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</si>
  <si>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</si>
  <si>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</si>
  <si>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</si>
  <si>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</si>
  <si>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</si>
  <si>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</si>
  <si>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</si>
  <si>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</si>
  <si>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</si>
  <si>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</si>
  <si>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</si>
  <si>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</si>
  <si>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</si>
  <si>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</si>
  <si>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</si>
  <si>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</si>
  <si>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</si>
  <si>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</si>
  <si>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</si>
  <si>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</si>
  <si>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</si>
  <si>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</si>
  <si>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</si>
  <si>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</si>
  <si>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</si>
  <si>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</si>
  <si>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</si>
  <si>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</si>
  <si>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</si>
  <si>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</si>
  <si>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</si>
  <si>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</si>
  <si>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</si>
  <si>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</si>
  <si>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</si>
  <si>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</si>
  <si>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</si>
  <si>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</si>
  <si>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</si>
  <si>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</si>
  <si>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</si>
  <si>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</si>
  <si>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</si>
  <si>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</si>
  <si>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</si>
  <si>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</si>
  <si>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</si>
  <si>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</si>
  <si>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</si>
  <si>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</si>
  <si>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</si>
  <si>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</si>
  <si>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</si>
  <si>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</si>
  <si>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</si>
  <si>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</si>
  <si>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</si>
  <si>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</si>
  <si>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</si>
  <si>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</si>
  <si>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</si>
  <si>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</si>
  <si>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</si>
  <si>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</si>
  <si>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</si>
  <si>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</si>
  <si>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</si>
  <si>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</si>
  <si>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</si>
  <si>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</si>
  <si>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</si>
  <si>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</si>
  <si>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</si>
  <si>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</si>
  <si>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</si>
  <si>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</si>
  <si>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</si>
  <si>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</si>
  <si>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</si>
  <si>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</si>
  <si>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</si>
  <si>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</si>
  <si>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</si>
  <si>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</si>
  <si>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</si>
  <si>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</si>
  <si>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</si>
  <si>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</si>
  <si>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</si>
  <si>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</si>
  <si>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</si>
  <si>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</si>
  <si>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</si>
  <si>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</si>
  <si>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</si>
  <si>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</si>
  <si>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</si>
  <si>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</si>
  <si>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</si>
  <si>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</si>
  <si>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</si>
  <si>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</si>
  <si>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</si>
  <si>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</si>
  <si>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</si>
  <si>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</si>
  <si>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</si>
  <si>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</si>
  <si>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</si>
  <si>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</si>
  <si>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</si>
  <si>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</si>
  <si>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</si>
  <si>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</si>
  <si>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</si>
  <si>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</si>
  <si>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</si>
  <si>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</si>
  <si>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</si>
  <si>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</si>
  <si>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</si>
  <si>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</si>
  <si>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</si>
  <si>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</si>
  <si>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</si>
  <si>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</si>
  <si>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</si>
  <si>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</si>
  <si>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</si>
  <si>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</si>
  <si>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</si>
  <si>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</si>
  <si>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</si>
  <si>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</si>
  <si>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</si>
  <si>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</si>
  <si>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</si>
  <si>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</si>
  <si>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</si>
  <si>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</si>
  <si>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</si>
  <si>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</si>
  <si>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</si>
  <si>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</si>
  <si>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</si>
  <si>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</si>
  <si>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</si>
  <si>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</si>
  <si>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</si>
  <si>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</si>
  <si>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</si>
  <si>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</si>
  <si>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</si>
  <si>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</si>
  <si>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</si>
  <si>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</si>
  <si>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</si>
  <si>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</si>
  <si>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</si>
  <si>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</si>
  <si>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</si>
  <si>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</si>
  <si>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</si>
  <si>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</si>
  <si>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</si>
  <si>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</si>
  <si>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</si>
  <si>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</si>
  <si>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</si>
  <si>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</si>
  <si>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</si>
  <si>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</si>
  <si>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</si>
  <si>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</si>
  <si>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</si>
  <si>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</si>
  <si>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</si>
  <si>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</si>
  <si>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</si>
  <si>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</si>
  <si>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</si>
  <si>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</si>
  <si>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</si>
  <si>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</si>
  <si>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</si>
  <si>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</si>
  <si>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</si>
  <si>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</si>
  <si>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</si>
  <si>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</si>
  <si>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</si>
  <si>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</si>
  <si>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</si>
  <si>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</si>
  <si>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</si>
  <si>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</si>
  <si>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</si>
  <si>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</si>
  <si>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</si>
  <si>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</si>
  <si>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</si>
  <si>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</si>
  <si>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</si>
  <si>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</si>
  <si>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</si>
  <si>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</si>
  <si>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</si>
  <si>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</si>
  <si>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</si>
  <si>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</si>
  <si>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</si>
  <si>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</si>
  <si>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</si>
  <si>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</si>
  <si>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</si>
  <si>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</si>
  <si>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</si>
  <si>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</si>
  <si>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</si>
  <si>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</si>
  <si>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</si>
  <si>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</si>
  <si>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</si>
  <si>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</si>
  <si>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</si>
  <si>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</si>
  <si>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</si>
  <si>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</si>
  <si>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</si>
  <si>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</si>
  <si>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</si>
  <si>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</si>
  <si>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</si>
  <si>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</si>
  <si>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</si>
  <si>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</si>
  <si>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</si>
  <si>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</si>
  <si>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</si>
  <si>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</si>
  <si>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</si>
  <si>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</si>
  <si>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</si>
  <si>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</si>
  <si>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</si>
  <si>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</si>
  <si>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</si>
  <si>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</si>
  <si>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</si>
  <si>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</si>
  <si>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</si>
  <si>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</si>
  <si>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</si>
  <si>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</si>
  <si>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</si>
  <si>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</si>
  <si>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</si>
  <si>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</si>
  <si>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</si>
  <si>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</si>
  <si>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</si>
  <si>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</si>
  <si>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</si>
  <si>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</si>
  <si>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</si>
  <si>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</si>
  <si>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</si>
  <si>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</si>
  <si>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</si>
  <si>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</si>
  <si>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</si>
  <si>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</si>
  <si>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</si>
  <si>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</si>
  <si>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</si>
  <si>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</si>
  <si>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</si>
  <si>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</si>
  <si>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</si>
  <si>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</si>
  <si>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</si>
  <si>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</si>
  <si>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</si>
  <si>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</si>
  <si>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</si>
  <si>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</si>
  <si>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</si>
  <si>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</si>
  <si>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</si>
  <si>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</si>
  <si>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</si>
  <si>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</si>
  <si>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</si>
  <si>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</si>
  <si>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</si>
  <si>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</si>
  <si>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</si>
  <si>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</si>
  <si>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</si>
  <si>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</si>
  <si>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</si>
  <si>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</si>
  <si>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</si>
  <si>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</si>
  <si>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</si>
  <si>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</si>
  <si>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</si>
  <si>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</si>
  <si>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</si>
  <si>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</si>
  <si>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</si>
  <si>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</si>
  <si>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</si>
  <si>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</si>
  <si>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</si>
  <si>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</si>
  <si>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</si>
  <si>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</si>
  <si>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</si>
  <si>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</si>
  <si>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</si>
  <si>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</si>
  <si>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</si>
  <si>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</si>
  <si>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</si>
  <si>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</si>
  <si>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</si>
  <si>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</si>
  <si>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</si>
  <si>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</si>
  <si>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</si>
  <si>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</si>
  <si>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</si>
  <si>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</si>
  <si>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</si>
  <si>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</si>
  <si>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</si>
  <si>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</si>
  <si>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</si>
  <si>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</si>
  <si>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</si>
  <si>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</si>
  <si>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</si>
  <si>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</si>
  <si>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</si>
  <si>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</si>
  <si>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</si>
  <si>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</si>
  <si>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</si>
  <si>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</si>
  <si>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</si>
  <si>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</si>
  <si>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</si>
  <si>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</si>
  <si>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</si>
  <si>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</si>
  <si>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</si>
  <si>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</si>
  <si>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</si>
  <si>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</si>
  <si>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</si>
  <si>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</si>
  <si>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</si>
  <si>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</si>
  <si>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</si>
  <si>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</si>
  <si>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</si>
  <si>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</si>
  <si>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</si>
  <si>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</si>
  <si>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</si>
  <si>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</si>
  <si>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</si>
  <si>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</si>
  <si>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</si>
  <si>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</si>
  <si>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</si>
  <si>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</si>
  <si>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</si>
  <si>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</si>
  <si>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</si>
  <si>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</si>
  <si>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</si>
  <si>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</si>
  <si>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</si>
  <si>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</si>
  <si>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</si>
  <si>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</si>
  <si>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</si>
  <si>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</si>
  <si>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</si>
  <si>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</si>
  <si>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</si>
  <si>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</si>
  <si>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</si>
  <si>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</si>
  <si>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</si>
  <si>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</si>
  <si>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</si>
  <si>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</si>
  <si>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</si>
  <si>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</si>
  <si>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</si>
  <si>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</si>
  <si>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</si>
  <si>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</si>
  <si>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</si>
  <si>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</si>
  <si>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</si>
  <si>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</si>
  <si>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</si>
  <si>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</si>
  <si>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</si>
  <si>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</si>
  <si>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</si>
  <si>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</si>
  <si>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</si>
  <si>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</si>
  <si>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</si>
  <si>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</si>
  <si>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</si>
  <si>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</si>
  <si>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</si>
  <si>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</si>
  <si>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</si>
  <si>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</si>
  <si>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</si>
  <si>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</si>
  <si>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</si>
  <si>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</si>
  <si>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</si>
  <si>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</si>
  <si>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</si>
  <si>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</si>
  <si>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</si>
  <si>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</si>
  <si>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</si>
  <si>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</si>
  <si>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</si>
  <si>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</si>
  <si>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</si>
  <si>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</si>
  <si>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</si>
  <si>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</si>
  <si>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</si>
  <si>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</si>
  <si>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</si>
  <si>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</si>
  <si>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</si>
  <si>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</si>
  <si>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</si>
  <si>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</si>
  <si>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</si>
  <si>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</si>
  <si>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</si>
  <si>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</si>
  <si>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</si>
  <si>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</si>
  <si>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</si>
  <si>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</si>
  <si>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</si>
  <si>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</si>
  <si>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</si>
  <si>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</si>
  <si>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</si>
  <si>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</si>
  <si>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</si>
  <si>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</si>
  <si>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</si>
  <si>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</si>
  <si>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</si>
  <si>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</si>
  <si>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</si>
  <si>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</si>
  <si>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</si>
  <si>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</si>
  <si>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</si>
  <si>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</si>
  <si>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</si>
  <si>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</si>
  <si>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</si>
  <si>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</si>
  <si>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</si>
  <si>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</si>
  <si>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</si>
  <si>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</si>
  <si>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</si>
  <si>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</si>
  <si>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</si>
  <si>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</si>
  <si>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</si>
  <si>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</si>
  <si>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</si>
  <si>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</si>
  <si>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</si>
  <si>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</si>
  <si>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</si>
  <si>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</si>
  <si>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</si>
  <si>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</si>
  <si>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</si>
  <si>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</si>
  <si>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</si>
  <si>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</si>
  <si>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</si>
  <si>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</si>
  <si>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</si>
  <si>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</si>
  <si>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</si>
  <si>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</si>
  <si>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</si>
  <si>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</si>
  <si>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</si>
  <si>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</si>
  <si>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</si>
  <si>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</si>
  <si>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</si>
  <si>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</si>
  <si>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</si>
  <si>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</si>
  <si>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</si>
  <si>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</si>
  <si>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</si>
  <si>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</si>
  <si>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</si>
  <si>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</si>
  <si>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</si>
  <si>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</si>
  <si>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</si>
  <si>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</si>
  <si>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</si>
  <si>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</si>
  <si>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</si>
  <si>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</si>
  <si>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</si>
  <si>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</si>
  <si>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</si>
  <si>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</si>
  <si>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</si>
  <si>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</si>
  <si>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</si>
  <si>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</si>
  <si>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</si>
  <si>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</si>
  <si>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</si>
  <si>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</si>
  <si>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</si>
  <si>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</si>
  <si>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</si>
  <si>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</si>
  <si>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</si>
  <si>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</si>
  <si>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</si>
  <si>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</si>
  <si>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</si>
  <si>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</si>
  <si>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</si>
  <si>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</si>
  <si>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</si>
  <si>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</si>
  <si>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</si>
  <si>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</si>
  <si>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</si>
  <si>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</si>
  <si>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</si>
  <si>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</si>
  <si>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</si>
  <si>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</si>
  <si>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</si>
  <si>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</si>
  <si>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</si>
  <si>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</si>
  <si>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</si>
  <si>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</si>
  <si>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</si>
  <si>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</si>
  <si>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</si>
  <si>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</si>
  <si>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</si>
  <si>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</si>
  <si>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</si>
  <si>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</si>
  <si>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</si>
  <si>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</si>
  <si>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</si>
  <si>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</si>
  <si>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</si>
  <si>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</si>
  <si>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</si>
  <si>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</si>
  <si>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</si>
  <si>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</si>
  <si>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</si>
  <si>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</si>
  <si>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</si>
  <si>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</si>
  <si>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</si>
  <si>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</si>
  <si>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</si>
  <si>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</si>
  <si>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</si>
  <si>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</si>
  <si>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</si>
  <si>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</si>
  <si>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</si>
  <si>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</si>
  <si>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</si>
  <si>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</si>
  <si>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</si>
  <si>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</si>
  <si>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</si>
  <si>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</si>
  <si>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</si>
  <si>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</si>
  <si>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</si>
  <si>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</si>
  <si>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</si>
  <si>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</si>
  <si>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</si>
  <si>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</si>
  <si>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</si>
  <si>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</si>
  <si>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</si>
  <si>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</si>
  <si>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</si>
  <si>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</si>
  <si>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</si>
  <si>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</si>
  <si>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</si>
  <si>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</si>
  <si>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</si>
  <si>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</si>
  <si>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</si>
  <si>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</si>
  <si>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</si>
  <si>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</si>
  <si>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</si>
  <si>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</si>
  <si>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</si>
  <si>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</si>
  <si>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</si>
  <si>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</si>
  <si>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</si>
  <si>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</si>
  <si>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</si>
  <si>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</si>
  <si>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</si>
  <si>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</si>
  <si>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</si>
  <si>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</si>
  <si>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</si>
  <si>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</si>
  <si>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</si>
  <si>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</si>
  <si>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</si>
  <si>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</si>
  <si>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</si>
  <si>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</si>
  <si>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</si>
  <si>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</si>
  <si>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</si>
  <si>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</si>
  <si>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</si>
  <si>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</si>
  <si>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</si>
  <si>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</si>
  <si>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</si>
  <si>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</si>
  <si>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</si>
  <si>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</si>
  <si>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</si>
  <si>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</si>
  <si>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</si>
  <si>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</si>
  <si>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</si>
  <si>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</si>
  <si>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</si>
  <si>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</si>
  <si>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</si>
  <si>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</si>
  <si>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</si>
  <si>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</si>
  <si>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</si>
  <si>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</si>
  <si>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</si>
  <si>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</si>
  <si>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</si>
  <si>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</si>
  <si>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</si>
  <si>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</si>
  <si>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</si>
  <si>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</si>
  <si>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</si>
  <si>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</si>
  <si>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</si>
  <si>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</si>
  <si>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</si>
  <si>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</si>
  <si>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</si>
  <si>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</si>
  <si>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</si>
  <si>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</si>
  <si>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</si>
  <si>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</si>
  <si>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</si>
  <si>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</si>
  <si>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</si>
  <si>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</si>
  <si>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</si>
  <si>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</si>
  <si>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</si>
  <si>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</si>
  <si>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</si>
  <si>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</si>
  <si>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</si>
  <si>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</si>
  <si>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</si>
  <si>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</si>
  <si>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</si>
  <si>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</si>
  <si>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</si>
  <si>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</si>
  <si>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</si>
  <si>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</si>
  <si>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</si>
  <si>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</si>
  <si>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</si>
  <si>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</si>
  <si>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</si>
  <si>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</si>
  <si>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</si>
  <si>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</si>
  <si>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</si>
  <si>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</si>
  <si>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</si>
  <si>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</si>
  <si>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</si>
  <si>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</si>
  <si>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</si>
  <si>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</si>
  <si>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</si>
  <si>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</si>
  <si>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</si>
  <si>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</si>
  <si>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</si>
  <si>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</si>
  <si>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</si>
  <si>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</si>
  <si>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</si>
  <si>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</si>
  <si>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</si>
  <si>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</si>
  <si>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</si>
  <si>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</si>
  <si>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</si>
  <si>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</si>
  <si>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</si>
  <si>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</si>
  <si>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</si>
  <si>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</si>
  <si>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</si>
  <si>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</si>
  <si>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</si>
  <si>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</si>
  <si>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</si>
  <si>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</si>
  <si>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</si>
  <si>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</si>
  <si>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</si>
  <si>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</si>
  <si>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</si>
  <si>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</si>
  <si>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</si>
  <si>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</si>
  <si>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</si>
  <si>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</si>
  <si>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</si>
  <si>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</si>
  <si>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</si>
  <si>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</si>
  <si>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</si>
  <si>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</si>
  <si>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</si>
  <si>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</si>
  <si>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</si>
  <si>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</si>
  <si>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</si>
  <si>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</si>
  <si>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</si>
  <si>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</si>
  <si>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</si>
  <si>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</si>
  <si>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</si>
  <si>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</si>
  <si>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</si>
  <si>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</si>
  <si>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</si>
  <si>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</si>
  <si>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</si>
  <si>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</si>
  <si>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</si>
  <si>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</si>
  <si>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</si>
  <si>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</si>
  <si>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</si>
  <si>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</si>
  <si>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</si>
  <si>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</si>
  <si>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</si>
  <si>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</si>
  <si>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</si>
  <si>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</si>
  <si>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</si>
  <si>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</si>
  <si>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</si>
  <si>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</si>
  <si>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</si>
  <si>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</si>
  <si>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</si>
  <si>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</si>
  <si>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</si>
  <si>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</si>
  <si>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</si>
  <si>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</si>
  <si>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</si>
  <si>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</si>
  <si>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</si>
  <si>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</si>
  <si>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</si>
  <si>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</si>
  <si>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</si>
  <si>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</si>
  <si>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</si>
  <si>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</si>
  <si>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</si>
  <si>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</si>
  <si>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</si>
  <si>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</si>
  <si>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</si>
  <si>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</si>
  <si>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</si>
  <si>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</si>
  <si>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</si>
  <si>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</si>
  <si>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</si>
  <si>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</si>
  <si>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</si>
  <si>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</si>
  <si>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</si>
  <si>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</si>
  <si>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</si>
  <si>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</si>
  <si>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</si>
  <si>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</si>
  <si>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</si>
  <si>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</si>
  <si>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</si>
  <si>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</si>
  <si>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</si>
  <si>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</si>
  <si>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</si>
  <si>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</si>
  <si>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</si>
  <si>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</si>
  <si>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</si>
  <si>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</si>
  <si>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</si>
  <si>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</si>
  <si>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</si>
  <si>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</si>
  <si>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</si>
  <si>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</si>
  <si>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</si>
  <si>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</si>
  <si>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</si>
  <si>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</si>
  <si>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</si>
  <si>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</si>
  <si>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</si>
  <si>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</si>
  <si>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</si>
  <si>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</si>
  <si>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</si>
  <si>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</si>
  <si>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</si>
  <si>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</si>
  <si>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</si>
  <si>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</si>
  <si>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</si>
  <si>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</si>
  <si>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</si>
  <si>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</si>
  <si>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</si>
  <si>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</si>
  <si>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</si>
  <si>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</si>
  <si>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</si>
  <si>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</si>
  <si>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</si>
  <si>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</si>
  <si>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</si>
  <si>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</si>
  <si>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</si>
  <si>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</si>
  <si>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</si>
  <si>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</si>
  <si>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</si>
  <si>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</si>
  <si>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</si>
  <si>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</si>
  <si>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</si>
  <si>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</si>
  <si>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</si>
  <si>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</si>
  <si>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</si>
  <si>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</si>
  <si>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</si>
  <si>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</si>
  <si>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</si>
  <si>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</si>
  <si>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</si>
  <si>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</si>
  <si>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</si>
  <si>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</si>
  <si>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</si>
  <si>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</si>
  <si>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</si>
  <si>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</si>
  <si>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</si>
  <si>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</si>
  <si>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</si>
  <si>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</si>
  <si>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</si>
  <si>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</si>
  <si>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</si>
  <si>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</si>
  <si>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</si>
  <si>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</si>
  <si>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</si>
  <si>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</si>
  <si>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</si>
  <si>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</si>
  <si>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</si>
  <si>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</si>
  <si>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</si>
  <si>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</si>
  <si>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</si>
  <si>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</si>
  <si>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</si>
  <si>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</si>
  <si>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</si>
  <si>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</si>
  <si>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</si>
  <si>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</si>
  <si>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</si>
  <si>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</si>
  <si>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</si>
  <si>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</si>
  <si>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</si>
  <si>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</si>
  <si>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</si>
  <si>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</si>
  <si>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</si>
  <si>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</si>
  <si>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</si>
  <si>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</si>
  <si>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</si>
  <si>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</si>
  <si>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</si>
  <si>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</si>
  <si>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</si>
  <si>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</si>
  <si>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</si>
  <si>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</si>
  <si>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</si>
  <si>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</si>
  <si>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</si>
  <si>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</si>
  <si>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</si>
  <si>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</si>
  <si>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</si>
  <si>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</si>
  <si>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</si>
  <si>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</si>
  <si>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</si>
  <si>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</si>
  <si>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</si>
  <si>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</si>
  <si>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</si>
  <si>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</si>
  <si>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</si>
  <si>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</si>
  <si>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</si>
  <si>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</si>
  <si>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</si>
  <si>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</si>
  <si>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</si>
  <si>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</si>
  <si>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</si>
  <si>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</si>
  <si>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</si>
  <si>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</si>
  <si>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</si>
  <si>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</si>
  <si>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</si>
  <si>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</si>
  <si>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</si>
  <si>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</si>
  <si>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</si>
  <si>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</si>
  <si>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</si>
  <si>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</si>
  <si>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</si>
  <si>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</si>
  <si>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</si>
  <si>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</si>
  <si>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</si>
  <si>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</si>
  <si>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</si>
  <si>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</si>
  <si>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</si>
  <si>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</si>
  <si>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</si>
  <si>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</si>
  <si>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</si>
  <si>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</si>
  <si>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</si>
  <si>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</si>
  <si>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</si>
  <si>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</si>
  <si>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</si>
  <si>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</si>
  <si>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</si>
  <si>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</si>
  <si>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</si>
  <si>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</si>
  <si>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</si>
  <si>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</si>
  <si>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</si>
  <si>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</si>
  <si>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</si>
  <si>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</si>
  <si>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</si>
  <si>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</si>
  <si>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</si>
  <si>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</si>
  <si>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</si>
  <si>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</si>
  <si>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</si>
  <si>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</si>
  <si>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</si>
  <si>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</si>
  <si>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</si>
  <si>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</si>
  <si>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</si>
  <si>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</si>
  <si>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</si>
  <si>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</si>
  <si>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</si>
  <si>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</si>
  <si>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</si>
  <si>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</si>
  <si>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</si>
  <si>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</si>
  <si>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</si>
  <si>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</si>
  <si>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</si>
  <si>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</si>
  <si>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</si>
  <si>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</si>
  <si>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</si>
  <si>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</si>
  <si>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</si>
  <si>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</si>
  <si>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</si>
  <si>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</si>
  <si>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</si>
  <si>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</si>
  <si>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</si>
  <si>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</si>
  <si>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</si>
  <si>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</si>
  <si>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</si>
  <si>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</si>
  <si>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</si>
  <si>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</si>
  <si>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</si>
  <si>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</si>
  <si>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</si>
  <si>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</si>
  <si>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</si>
  <si>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</si>
  <si>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</si>
  <si>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</si>
  <si>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</si>
  <si>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</si>
  <si>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</si>
  <si>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</si>
  <si>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</si>
  <si>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</si>
  <si>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</si>
  <si>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</si>
  <si>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</si>
  <si>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</si>
  <si>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</si>
  <si>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</si>
  <si>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</si>
  <si>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</si>
  <si>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</si>
  <si>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</si>
  <si>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</si>
  <si>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</si>
  <si>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</si>
  <si>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</si>
  <si>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</si>
  <si>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</si>
  <si>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</si>
  <si>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</si>
  <si>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</si>
  <si>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</si>
  <si>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</si>
  <si>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</si>
  <si>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</si>
  <si>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</si>
  <si>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</si>
  <si>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</si>
  <si>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</si>
  <si>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</si>
  <si>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</si>
  <si>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</si>
  <si>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</si>
  <si>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</si>
  <si>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</si>
  <si>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</si>
  <si>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</si>
  <si>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</si>
  <si>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</si>
  <si>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</si>
  <si>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</si>
  <si>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</si>
  <si>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</si>
  <si>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</si>
  <si>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</si>
  <si>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</si>
  <si>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</si>
  <si>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</si>
  <si>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</si>
  <si>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</si>
  <si>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</si>
  <si>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</si>
  <si>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</si>
  <si>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</si>
  <si>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</si>
  <si>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</si>
  <si>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</si>
  <si>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</si>
  <si>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</si>
  <si>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</si>
  <si>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</si>
  <si>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</si>
  <si>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</si>
  <si>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</si>
  <si>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</si>
  <si>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</si>
  <si>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</si>
  <si>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</si>
  <si>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</si>
  <si>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</si>
  <si>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</si>
  <si>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</si>
  <si>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</si>
  <si>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</si>
  <si>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</si>
  <si>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</si>
  <si>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</si>
  <si>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</si>
  <si>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</si>
  <si>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</si>
  <si>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</si>
  <si>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</si>
  <si>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</si>
  <si>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</si>
  <si>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</si>
  <si>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</si>
  <si>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</si>
  <si>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</si>
  <si>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</si>
  <si>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</si>
  <si>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</si>
  <si>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</si>
  <si>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</si>
  <si>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</si>
  <si>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</si>
  <si>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</si>
  <si>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</si>
  <si>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</si>
  <si>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</si>
  <si>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</si>
  <si>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</si>
  <si>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</si>
  <si>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</si>
  <si>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</si>
  <si>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</si>
  <si>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</si>
  <si>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</si>
  <si>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</si>
  <si>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</si>
  <si>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</si>
  <si>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</si>
  <si>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</si>
  <si>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</si>
  <si>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</si>
  <si>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</si>
  <si>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</si>
  <si>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</si>
  <si>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</si>
  <si>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</si>
  <si>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</si>
  <si>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</si>
  <si>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</si>
  <si>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</si>
  <si>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</si>
  <si>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</si>
  <si>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</si>
  <si>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</si>
  <si>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</si>
  <si>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</si>
  <si>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</si>
  <si>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</si>
  <si>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</si>
  <si>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</si>
  <si>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</si>
  <si>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</si>
  <si>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</si>
  <si>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</si>
  <si>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</si>
  <si>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</si>
  <si>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</si>
  <si>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</si>
  <si>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</si>
  <si>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</si>
  <si>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</si>
  <si>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</si>
  <si>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</si>
  <si>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</si>
  <si>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</si>
  <si>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</si>
  <si>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</si>
  <si>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</si>
  <si>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</si>
  <si>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</si>
  <si>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</si>
  <si>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</si>
  <si>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</si>
  <si>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</si>
  <si>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</si>
  <si>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</si>
  <si>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</si>
  <si>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</si>
  <si>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</si>
  <si>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</si>
  <si>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</si>
  <si>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</si>
  <si>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</si>
  <si>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</si>
  <si>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</si>
  <si>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</si>
  <si>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</si>
  <si>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</si>
  <si>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</si>
  <si>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</si>
  <si>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</si>
  <si>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</si>
  <si>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</si>
  <si>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</si>
  <si>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</si>
  <si>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</si>
  <si>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</si>
  <si>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</si>
  <si>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</si>
  <si>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</si>
  <si>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</si>
  <si>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</si>
  <si>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</si>
  <si>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</si>
  <si>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</si>
  <si>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</si>
  <si>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</si>
  <si>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</si>
  <si>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</si>
  <si>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</si>
  <si>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</si>
  <si>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</si>
  <si>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</si>
  <si>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</si>
  <si>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</si>
  <si>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</si>
  <si>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</si>
  <si>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</si>
  <si>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</si>
  <si>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</si>
  <si>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</si>
  <si>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</si>
  <si>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</si>
  <si>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</si>
  <si>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</si>
  <si>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</si>
  <si>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</si>
  <si>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</si>
  <si>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</si>
  <si>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</si>
  <si>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</si>
  <si>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</si>
  <si>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</si>
  <si>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</si>
  <si>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</si>
  <si>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</si>
  <si>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</si>
  <si>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</si>
  <si>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</si>
  <si>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</si>
  <si>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</si>
  <si>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</si>
  <si>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</si>
  <si>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</si>
  <si>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</si>
  <si>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</si>
  <si>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</si>
  <si>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</si>
  <si>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</si>
  <si>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</si>
  <si>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</si>
  <si>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</si>
  <si>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</si>
  <si>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</si>
  <si>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</si>
  <si>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</si>
  <si>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</si>
  <si>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</si>
  <si>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</si>
  <si>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</si>
  <si>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</si>
  <si>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</si>
  <si>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</si>
  <si>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</si>
  <si>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</si>
  <si>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</si>
  <si>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</si>
  <si>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</si>
  <si>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</si>
  <si>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</si>
  <si>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</si>
  <si>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</si>
  <si>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</si>
  <si>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</si>
  <si>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</si>
  <si>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</si>
  <si>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</si>
  <si>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</si>
  <si>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</si>
  <si>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</si>
  <si>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</si>
  <si>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</si>
  <si>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</si>
  <si>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</si>
  <si>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</si>
  <si>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</si>
  <si>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</si>
  <si>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</si>
  <si>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</si>
  <si>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</si>
  <si>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</si>
  <si>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</si>
  <si>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</si>
  <si>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</si>
  <si>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</si>
  <si>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</si>
  <si>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</si>
  <si>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</si>
  <si>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</si>
  <si>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</si>
  <si>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</si>
  <si>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</si>
  <si>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</si>
  <si>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</si>
  <si>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</si>
  <si>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</si>
  <si>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</si>
  <si>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</si>
  <si>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</si>
  <si>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</si>
  <si>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</si>
  <si>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</si>
  <si>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</si>
  <si>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</si>
  <si>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</si>
  <si>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</si>
  <si>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</si>
  <si>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</si>
  <si>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</si>
  <si>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</si>
  <si>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</si>
  <si>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</si>
  <si>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</si>
  <si>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</si>
  <si>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</si>
  <si>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</si>
  <si>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</si>
  <si>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</si>
  <si>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</si>
  <si>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</si>
  <si>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</si>
  <si>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</si>
  <si>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</si>
  <si>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</si>
  <si>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</si>
  <si>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</si>
  <si>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</si>
  <si>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</si>
  <si>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</si>
  <si>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</si>
  <si>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</si>
  <si>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</si>
  <si>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</si>
  <si>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</si>
  <si>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</si>
  <si>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</si>
  <si>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</si>
  <si>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</si>
  <si>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</si>
  <si>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</si>
  <si>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</si>
  <si>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</si>
  <si>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</si>
  <si>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</si>
  <si>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</si>
  <si>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</si>
  <si>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</si>
  <si>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</si>
  <si>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</si>
  <si>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</si>
  <si>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</si>
  <si>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</si>
  <si>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</si>
  <si>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</si>
  <si>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</si>
  <si>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</si>
  <si>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</si>
  <si>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</si>
  <si>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</si>
  <si>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</si>
  <si>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</si>
  <si>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</si>
  <si>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</si>
  <si>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</si>
  <si>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</si>
  <si>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</si>
  <si>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</si>
  <si>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</si>
  <si>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</si>
  <si>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</si>
  <si>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</si>
  <si>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</si>
  <si>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</si>
  <si>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</si>
  <si>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</si>
  <si>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</si>
  <si>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</si>
  <si>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</si>
  <si>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</si>
  <si>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</si>
  <si>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</si>
  <si>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</si>
  <si>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</si>
  <si>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</si>
  <si>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</si>
  <si>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</si>
  <si>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</si>
  <si>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</si>
  <si>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</si>
  <si>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</si>
  <si>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</si>
  <si>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</si>
  <si>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</si>
  <si>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</si>
  <si>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</si>
  <si>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</si>
  <si>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</si>
  <si>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</si>
  <si>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</si>
  <si>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</si>
  <si>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</si>
  <si>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</si>
  <si>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</si>
  <si>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</si>
  <si>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</si>
  <si>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</si>
  <si>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</si>
  <si>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</si>
  <si>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</si>
  <si>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</si>
  <si>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</si>
  <si>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</si>
  <si>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</si>
  <si>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</si>
  <si>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</si>
  <si>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</si>
  <si>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</si>
  <si>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</si>
  <si>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</si>
  <si>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</si>
  <si>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</si>
  <si>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</si>
  <si>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</si>
  <si>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</si>
  <si>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</si>
  <si>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</si>
  <si>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</si>
  <si>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</si>
  <si>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</si>
  <si>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</si>
  <si>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</si>
  <si>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</si>
  <si>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</si>
  <si>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</si>
  <si>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</si>
  <si>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</si>
  <si>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</si>
  <si>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</si>
  <si>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</si>
  <si>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</si>
  <si>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</si>
  <si>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</si>
  <si>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</si>
  <si>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</si>
  <si>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</si>
  <si>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</si>
  <si>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</si>
  <si>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</si>
  <si>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</si>
  <si>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</si>
  <si>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</si>
  <si>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</si>
  <si>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</si>
  <si>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</si>
  <si>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</si>
  <si>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</si>
  <si>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</si>
  <si>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</si>
  <si>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</si>
  <si>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</si>
  <si>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</si>
  <si>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</si>
  <si>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</si>
  <si>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</si>
  <si>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</si>
  <si>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</si>
  <si>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</si>
  <si>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</si>
  <si>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</si>
  <si>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</si>
  <si>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</si>
  <si>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</si>
  <si>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</si>
  <si>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</si>
  <si>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</si>
  <si>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</si>
  <si>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</si>
  <si>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</si>
  <si>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</si>
  <si>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</si>
  <si>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</si>
  <si>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</si>
  <si>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</si>
  <si>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</si>
  <si>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</si>
  <si>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</si>
  <si>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</si>
  <si>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</si>
  <si>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</si>
  <si>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</si>
  <si>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</si>
  <si>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</si>
  <si>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</si>
  <si>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</si>
  <si>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</si>
  <si>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</si>
  <si>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</si>
  <si>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</si>
  <si>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</si>
  <si>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</si>
  <si>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</si>
  <si>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</si>
  <si>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</si>
  <si>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</si>
  <si>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</si>
  <si>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</si>
  <si>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</si>
  <si>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</si>
  <si>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</si>
  <si>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</si>
  <si>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</si>
  <si>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</si>
  <si>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</si>
  <si>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</si>
  <si>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</si>
  <si>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</si>
  <si>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</si>
  <si>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</si>
  <si>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</si>
  <si>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</si>
  <si>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</si>
  <si>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</si>
  <si>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</si>
  <si>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</si>
  <si>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</si>
  <si>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</si>
  <si>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</si>
  <si>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</si>
  <si>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</si>
  <si>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</si>
  <si>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</si>
  <si>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</si>
  <si>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</si>
  <si>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</si>
  <si>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</si>
  <si>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</si>
  <si>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</si>
  <si>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</si>
  <si>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</si>
  <si>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</si>
  <si>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</si>
  <si>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</si>
  <si>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</si>
  <si>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</si>
  <si>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</si>
  <si>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</si>
  <si>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</si>
  <si>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</si>
  <si>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</si>
  <si>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</si>
  <si>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</si>
  <si>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</si>
  <si>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</si>
  <si>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</si>
  <si>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</si>
  <si>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</si>
  <si>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</si>
  <si>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</si>
  <si>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</si>
  <si>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</si>
  <si>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</si>
  <si>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</si>
  <si>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</si>
  <si>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</si>
  <si>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</si>
  <si>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</si>
  <si>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</si>
  <si>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</si>
  <si>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</si>
  <si>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</si>
  <si>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</si>
  <si>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</si>
  <si>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</si>
  <si>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</si>
  <si>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</si>
  <si>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</si>
  <si>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</si>
  <si>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</si>
  <si>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</si>
  <si>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</si>
  <si>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</si>
  <si>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</si>
  <si>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</si>
  <si>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</si>
  <si>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</si>
  <si>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</si>
  <si>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</si>
  <si>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</si>
  <si>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</si>
  <si>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</si>
  <si>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</si>
  <si>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</si>
  <si>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</si>
  <si>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</si>
  <si>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</si>
  <si>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</si>
  <si>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</si>
  <si>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</si>
  <si>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</si>
  <si>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</si>
  <si>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</si>
  <si>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</si>
  <si>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</si>
  <si>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</si>
  <si>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</si>
  <si>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</si>
  <si>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</si>
  <si>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</si>
  <si>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</si>
  <si>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</si>
  <si>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</si>
  <si>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</si>
  <si>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</si>
  <si>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</si>
  <si>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</si>
  <si>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</si>
  <si>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</si>
  <si>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</si>
  <si>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</si>
  <si>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</si>
  <si>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</si>
  <si>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</si>
  <si>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</si>
  <si>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</si>
  <si>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</si>
  <si>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</si>
  <si>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</si>
  <si>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</si>
  <si>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</si>
  <si>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</si>
  <si>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</si>
  <si>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</si>
  <si>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</si>
  <si>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</si>
  <si>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</si>
  <si>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</si>
  <si>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</si>
  <si>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</si>
  <si>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</si>
  <si>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</si>
  <si>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</si>
  <si>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</si>
  <si>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</si>
  <si>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</si>
  <si>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</si>
  <si>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</si>
  <si>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</si>
  <si>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</si>
  <si>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</si>
  <si>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</si>
  <si>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</si>
  <si>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</si>
  <si>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</si>
  <si>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</si>
  <si>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</si>
  <si>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</si>
  <si>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</si>
  <si>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</si>
  <si>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</si>
  <si>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</si>
  <si>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</si>
  <si>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</si>
  <si>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</si>
  <si>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</si>
  <si>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</si>
  <si>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</si>
  <si>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</si>
  <si>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</si>
  <si>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</si>
  <si>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</si>
  <si>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</si>
  <si>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</si>
  <si>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</si>
  <si>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</si>
  <si>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</si>
  <si>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</si>
  <si>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</si>
  <si>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</si>
  <si>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</si>
  <si>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</si>
  <si>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</si>
  <si>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</si>
  <si>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</si>
  <si>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</si>
  <si>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</si>
  <si>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</si>
  <si>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</si>
  <si>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</si>
  <si>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</si>
  <si>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</si>
  <si>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</si>
  <si>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</si>
  <si>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</si>
  <si>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</si>
  <si>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</si>
  <si>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</si>
  <si>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</si>
  <si>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</si>
  <si>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</si>
  <si>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</si>
  <si>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</si>
  <si>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</si>
  <si>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</si>
  <si>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</si>
  <si>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</si>
  <si>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</si>
  <si>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</si>
  <si>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</si>
  <si>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</si>
  <si>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</si>
  <si>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</si>
  <si>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</si>
  <si>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</si>
  <si>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</si>
  <si>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</si>
  <si>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</si>
  <si>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</si>
  <si>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</si>
  <si>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</si>
  <si>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</si>
  <si>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</si>
  <si>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</si>
  <si>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</si>
  <si>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</si>
  <si>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</si>
  <si>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</si>
  <si>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</si>
  <si>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</si>
  <si>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</si>
  <si>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</si>
  <si>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</si>
  <si>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</si>
  <si>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</si>
  <si>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</si>
  <si>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</si>
  <si>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</si>
  <si>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</si>
  <si>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</si>
  <si>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</si>
  <si>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</si>
  <si>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</si>
  <si>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</si>
  <si>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</si>
  <si>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</si>
  <si>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</si>
  <si>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</si>
  <si>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</si>
  <si>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</si>
  <si>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</si>
  <si>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</si>
  <si>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</si>
  <si>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</si>
  <si>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</si>
  <si>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</si>
  <si>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</si>
  <si>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</si>
  <si>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</si>
  <si>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</si>
  <si>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</si>
  <si>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</si>
  <si>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</si>
  <si>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</si>
  <si>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</si>
  <si>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</si>
  <si>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</si>
  <si>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</si>
  <si>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</si>
  <si>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</si>
  <si>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</si>
  <si>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</si>
  <si>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</si>
  <si>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</si>
  <si>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</si>
  <si>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</si>
  <si>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</si>
  <si>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</si>
  <si>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</si>
  <si>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</si>
  <si>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</si>
  <si>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</si>
  <si>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</si>
  <si>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</si>
  <si>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</si>
  <si>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</si>
  <si>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</si>
  <si>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</si>
  <si>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</si>
  <si>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</si>
  <si>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</si>
  <si>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</si>
  <si>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</si>
  <si>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</si>
  <si>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</si>
  <si>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</si>
  <si>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</si>
  <si>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</si>
  <si>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</si>
  <si>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</si>
  <si>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</si>
  <si>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</si>
  <si>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</si>
  <si>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</si>
  <si>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</si>
  <si>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</si>
  <si>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</si>
  <si>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</si>
  <si>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</si>
  <si>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</si>
  <si>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</si>
  <si>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</si>
  <si>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</si>
  <si>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</si>
  <si>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</si>
  <si>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</si>
  <si>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</si>
  <si>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</si>
  <si>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</si>
  <si>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</si>
  <si>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</si>
  <si>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</si>
  <si>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</si>
  <si>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</si>
  <si>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</si>
  <si>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</si>
  <si>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</si>
  <si>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</si>
  <si>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</si>
  <si>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</si>
  <si>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</si>
  <si>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</si>
  <si>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</si>
  <si>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</si>
  <si>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</si>
  <si>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</si>
  <si>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</si>
  <si>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</si>
  <si>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</si>
  <si>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</si>
  <si>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</si>
  <si>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</si>
  <si>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</si>
  <si>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</si>
  <si>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</si>
  <si>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</si>
  <si>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</si>
  <si>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</si>
  <si>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</si>
  <si>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</si>
  <si>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</si>
  <si>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</si>
  <si>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</si>
  <si>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</si>
  <si>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</si>
  <si>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</si>
  <si>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</si>
  <si>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</si>
  <si>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</si>
  <si>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</si>
  <si>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</si>
  <si>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</si>
  <si>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</si>
  <si>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</si>
  <si>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</si>
  <si>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</si>
  <si>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</si>
  <si>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</si>
  <si>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</si>
  <si>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</si>
  <si>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</si>
  <si>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</si>
  <si>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</si>
  <si>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</si>
  <si>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</si>
  <si>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</si>
  <si>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</si>
  <si>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</si>
  <si>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</si>
  <si>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</si>
  <si>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</si>
  <si>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</si>
  <si>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</si>
  <si>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</si>
  <si>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</si>
  <si>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</si>
  <si>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</si>
  <si>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</si>
  <si>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</si>
  <si>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</si>
  <si>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</si>
  <si>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</si>
  <si>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</si>
  <si>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</si>
  <si>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</si>
  <si>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</si>
  <si>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</si>
  <si>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</si>
  <si>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</si>
  <si>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</si>
  <si>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</si>
  <si>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</si>
  <si>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</si>
  <si>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</si>
  <si>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</si>
  <si>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</si>
  <si>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</si>
  <si>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</si>
  <si>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</si>
  <si>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</si>
  <si>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</si>
  <si>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</si>
  <si>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</si>
  <si>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</si>
  <si>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</si>
  <si>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</si>
  <si>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</si>
  <si>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</si>
  <si>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</si>
  <si>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</si>
  <si>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</si>
  <si>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</si>
  <si>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</si>
  <si>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</si>
  <si>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</si>
  <si>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</si>
  <si>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</si>
  <si>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</si>
  <si>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</si>
  <si>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</si>
  <si>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</si>
  <si>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</si>
  <si>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</si>
  <si>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</si>
  <si>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</si>
  <si>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</si>
  <si>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</si>
  <si>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</si>
  <si>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</si>
  <si>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</si>
  <si>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</si>
  <si>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</si>
  <si>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</si>
  <si>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</si>
  <si>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</si>
  <si>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</si>
  <si>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</si>
  <si>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</si>
  <si>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</si>
  <si>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</si>
  <si>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</si>
  <si>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</si>
  <si>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</si>
  <si>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</si>
  <si>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</si>
  <si>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</si>
  <si>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</si>
  <si>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</si>
  <si>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</si>
  <si>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</si>
  <si>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</si>
  <si>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</si>
  <si>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</si>
  <si>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</si>
  <si>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</si>
  <si>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</si>
  <si>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</si>
  <si>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</si>
  <si>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</si>
  <si>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</si>
  <si>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</si>
  <si>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</si>
  <si>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</si>
  <si>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</si>
  <si>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</si>
  <si>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</si>
  <si>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</si>
  <si>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</si>
  <si>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</si>
  <si>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</si>
  <si>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</si>
  <si>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</si>
  <si>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</si>
  <si>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</si>
  <si>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</si>
  <si>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</si>
  <si>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</si>
  <si>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</si>
  <si>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</si>
  <si>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</si>
  <si>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</si>
  <si>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</si>
  <si>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</si>
  <si>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</si>
  <si>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</si>
  <si>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</si>
  <si>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</si>
  <si>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</si>
  <si>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</si>
  <si>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</si>
  <si>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</si>
  <si>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</si>
  <si>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</si>
  <si>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</si>
  <si>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</si>
  <si>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</si>
  <si>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</si>
  <si>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</si>
  <si>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</si>
  <si>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</si>
  <si>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</si>
  <si>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</si>
  <si>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</si>
  <si>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</si>
  <si>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</si>
  <si>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</si>
  <si>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</si>
  <si>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</si>
  <si>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</si>
  <si>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</si>
  <si>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</si>
  <si>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</si>
  <si>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</si>
  <si>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</si>
  <si>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</si>
  <si>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</si>
  <si>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</si>
  <si>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</si>
  <si>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</si>
  <si>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</si>
  <si>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</si>
  <si>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</si>
  <si>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</si>
  <si>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</si>
  <si>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</si>
  <si>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</si>
  <si>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</si>
  <si>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</si>
  <si>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</si>
  <si>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</si>
  <si>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</si>
  <si>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</si>
  <si>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</si>
  <si>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</si>
  <si>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</si>
  <si>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</si>
  <si>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</si>
  <si>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</si>
  <si>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</si>
  <si>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</si>
  <si>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</si>
  <si>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</si>
  <si>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</si>
  <si>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</si>
  <si>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</si>
  <si>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</si>
  <si>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</si>
  <si>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</si>
  <si>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</si>
  <si>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</si>
  <si>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</si>
  <si>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</si>
  <si>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</si>
  <si>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</si>
  <si>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</si>
  <si>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</si>
  <si>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</si>
  <si>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</si>
  <si>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</si>
  <si>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</si>
  <si>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</si>
  <si>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</si>
  <si>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</si>
  <si>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</si>
  <si>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</si>
  <si>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</si>
  <si>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</si>
  <si>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</si>
  <si>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</si>
  <si>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</si>
  <si>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</si>
  <si>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</si>
  <si>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</si>
  <si>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</si>
  <si>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</si>
  <si>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</si>
  <si>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</si>
  <si>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</si>
  <si>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</si>
  <si>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</si>
  <si>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</si>
  <si>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</si>
  <si>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</si>
  <si>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</si>
  <si>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</si>
  <si>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</si>
  <si>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</si>
  <si>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</si>
  <si>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</si>
  <si>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</si>
  <si>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</si>
  <si>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</si>
  <si>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</si>
  <si>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</si>
  <si>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</si>
  <si>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</si>
  <si>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</si>
  <si>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</si>
  <si>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</si>
  <si>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</si>
  <si>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</si>
  <si>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</si>
  <si>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</si>
  <si>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</si>
  <si>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</si>
  <si>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</si>
  <si>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</si>
  <si>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</si>
  <si>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</si>
  <si>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</si>
  <si>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</si>
  <si>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</si>
  <si>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</si>
  <si>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</si>
  <si>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</si>
  <si>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</si>
  <si>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</si>
  <si>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</si>
  <si>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</si>
  <si>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</si>
  <si>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</si>
  <si>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</si>
  <si>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</si>
  <si>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</si>
  <si>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</si>
  <si>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</si>
  <si>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</si>
  <si>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</si>
  <si>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</si>
  <si>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</si>
  <si>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</si>
  <si>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</si>
  <si>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</si>
  <si>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</si>
  <si>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</si>
  <si>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</si>
  <si>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</si>
  <si>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</si>
  <si>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</si>
  <si>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</si>
  <si>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</si>
  <si>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</si>
  <si>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</si>
  <si>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</si>
  <si>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</si>
  <si>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</si>
  <si>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</si>
  <si>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</si>
  <si>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</si>
  <si>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</si>
  <si>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</si>
  <si>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</si>
  <si>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</si>
  <si>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</si>
  <si>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</si>
  <si>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</si>
  <si>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</si>
  <si>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</si>
  <si>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</si>
  <si>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</si>
  <si>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</si>
  <si>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</si>
  <si>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</si>
  <si>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</si>
  <si>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</si>
  <si>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</si>
  <si>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</si>
  <si>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</si>
  <si>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</si>
  <si>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</si>
  <si>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</si>
  <si>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</si>
  <si>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</si>
  <si>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</si>
  <si>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</si>
  <si>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</si>
  <si>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</si>
  <si>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</si>
  <si>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</si>
  <si>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</si>
  <si>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</si>
  <si>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</si>
  <si>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</si>
  <si>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</si>
  <si>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</si>
  <si>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</si>
  <si>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</si>
  <si>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</si>
  <si>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</si>
  <si>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</si>
  <si>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</si>
  <si>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</si>
  <si>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</si>
  <si>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</si>
  <si>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</si>
  <si>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</si>
  <si>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</si>
  <si>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</si>
  <si>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</si>
  <si>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</si>
  <si>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</si>
  <si>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</si>
  <si>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</si>
  <si>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</si>
  <si>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</si>
  <si>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</si>
  <si>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</si>
  <si>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</si>
  <si>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</si>
  <si>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</si>
  <si>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</si>
  <si>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</si>
  <si>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</si>
  <si>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</si>
  <si>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</si>
  <si>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</si>
  <si>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</si>
  <si>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</si>
  <si>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</si>
  <si>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</si>
  <si>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</si>
  <si>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</si>
  <si>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</si>
  <si>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</si>
  <si>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</si>
  <si>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</si>
  <si>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</si>
  <si>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</si>
  <si>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</si>
  <si>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</si>
  <si>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</si>
  <si>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</si>
  <si>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</si>
  <si>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</si>
  <si>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</si>
  <si>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</si>
  <si>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</si>
  <si>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</si>
  <si>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</si>
  <si>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</si>
  <si>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</si>
  <si>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</si>
  <si>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</si>
  <si>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</si>
  <si>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</si>
  <si>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</si>
  <si>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</si>
  <si>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</si>
  <si>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</si>
  <si>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</si>
  <si>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</si>
  <si>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</si>
  <si>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</si>
  <si>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</si>
  <si>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</si>
  <si>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</si>
  <si>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</si>
  <si>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</si>
  <si>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</si>
  <si>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</si>
  <si>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</si>
  <si>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</si>
  <si>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</si>
  <si>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</si>
  <si>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</si>
  <si>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</si>
  <si>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</si>
  <si>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</si>
  <si>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</si>
  <si>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</si>
  <si>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</si>
  <si>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</si>
  <si>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</si>
  <si>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</si>
  <si>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</si>
  <si>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</si>
  <si>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</si>
  <si>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</si>
  <si>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</si>
  <si>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</si>
  <si>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</si>
  <si>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</si>
  <si>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</si>
  <si>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</si>
  <si>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</si>
  <si>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</si>
  <si>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</si>
  <si>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</si>
  <si>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</si>
  <si>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</si>
  <si>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</si>
  <si>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</si>
  <si>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</si>
  <si>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</si>
  <si>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</si>
  <si>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</si>
  <si>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</si>
  <si>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</si>
  <si>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</si>
  <si>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</si>
  <si>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</si>
  <si>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</si>
  <si>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</si>
  <si>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</si>
  <si>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</si>
  <si>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</si>
  <si>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</si>
  <si>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</si>
  <si>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</si>
  <si>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</si>
  <si>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</si>
  <si>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</si>
  <si>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</si>
  <si>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</si>
  <si>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</si>
  <si>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</si>
  <si>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</si>
  <si>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</si>
  <si>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</si>
  <si>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</si>
  <si>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</si>
  <si>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</si>
  <si>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</si>
  <si>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</si>
  <si>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</si>
  <si>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</si>
  <si>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</si>
  <si>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</si>
  <si>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</si>
  <si>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</si>
  <si>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</si>
  <si>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</si>
  <si>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</si>
  <si>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</si>
  <si>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</si>
  <si>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</si>
  <si>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</si>
  <si>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</si>
  <si>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</si>
  <si>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</si>
  <si>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</si>
  <si>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</si>
  <si>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</si>
  <si>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</si>
  <si>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</si>
  <si>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</si>
  <si>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</si>
  <si>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</si>
  <si>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</si>
  <si>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</si>
  <si>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</si>
  <si>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</si>
  <si>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</si>
  <si>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</si>
  <si>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</si>
  <si>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</si>
  <si>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</si>
  <si>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</si>
  <si>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</si>
  <si>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</si>
  <si>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</si>
  <si>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</si>
  <si>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</si>
  <si>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</si>
  <si>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</si>
  <si>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</si>
  <si>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</si>
  <si>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</si>
  <si>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</si>
  <si>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</si>
  <si>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</si>
  <si>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</si>
  <si>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</si>
  <si>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</si>
  <si>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</si>
  <si>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</si>
  <si>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</si>
  <si>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</si>
  <si>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</si>
  <si>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</si>
  <si>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</si>
  <si>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</si>
  <si>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</si>
  <si>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</si>
  <si>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</si>
  <si>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</si>
  <si>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</si>
  <si>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</si>
  <si>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</si>
  <si>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</si>
  <si>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</si>
  <si>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</si>
  <si>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</si>
  <si>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</si>
  <si>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</si>
  <si>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</si>
  <si>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</si>
  <si>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</si>
  <si>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</si>
  <si>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</si>
  <si>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</si>
  <si>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</si>
  <si>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</si>
  <si>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</si>
  <si>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</si>
  <si>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</si>
  <si>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</si>
  <si>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</si>
  <si>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</si>
  <si>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</si>
  <si>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</si>
  <si>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</si>
  <si>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</si>
  <si>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</si>
  <si>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</si>
  <si>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</si>
  <si>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</si>
  <si>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</si>
  <si>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</si>
  <si>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</si>
  <si>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</si>
  <si>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</si>
  <si>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</si>
  <si>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</si>
  <si>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</si>
  <si>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</si>
  <si>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</si>
  <si>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</si>
  <si>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</si>
  <si>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</si>
  <si>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</si>
  <si>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</si>
  <si>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</si>
  <si>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</si>
  <si>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</si>
  <si>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</si>
  <si>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</si>
  <si>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</si>
  <si>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</si>
  <si>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</si>
  <si>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</si>
  <si>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</si>
  <si>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</si>
  <si>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</si>
  <si>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</si>
  <si>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</si>
  <si>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</si>
  <si>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</si>
  <si>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</si>
  <si>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</si>
  <si>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</si>
  <si>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</si>
  <si>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</si>
  <si>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</si>
  <si>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</si>
  <si>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</si>
  <si>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</si>
  <si>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</si>
  <si>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</si>
  <si>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</si>
  <si>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</si>
  <si>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</si>
  <si>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</si>
  <si>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</si>
  <si>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</si>
  <si>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</si>
  <si>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</si>
  <si>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</si>
  <si>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</si>
  <si>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</si>
  <si>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</si>
  <si>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</si>
  <si>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</si>
  <si>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</si>
  <si>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</si>
  <si>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</si>
  <si>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</si>
  <si>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</si>
  <si>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</si>
  <si>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</si>
  <si>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</si>
  <si>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</si>
  <si>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</si>
  <si>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</si>
  <si>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</si>
  <si>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</si>
  <si>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</si>
  <si>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</si>
  <si>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</si>
  <si>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</si>
  <si>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</si>
  <si>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</si>
  <si>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</si>
  <si>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</si>
  <si>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</si>
  <si>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</si>
  <si>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</si>
  <si>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</si>
  <si>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</si>
  <si>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</si>
  <si>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</si>
  <si>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</si>
  <si>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</si>
  <si>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</si>
  <si>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</si>
  <si>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</si>
  <si>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</si>
  <si>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</si>
  <si>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</si>
  <si>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</si>
  <si>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</si>
  <si>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</si>
  <si>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</si>
  <si>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</si>
  <si>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</si>
  <si>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</si>
  <si>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</si>
  <si>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</si>
  <si>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</si>
  <si>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</si>
  <si>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</si>
  <si>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</si>
  <si>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</si>
  <si>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</si>
  <si>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</si>
  <si>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</si>
  <si>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</si>
  <si>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</si>
  <si>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</si>
  <si>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</si>
  <si>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</si>
  <si>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</si>
  <si>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</si>
  <si>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</si>
  <si>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</si>
  <si>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</si>
  <si>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</si>
  <si>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</si>
  <si>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</si>
  <si>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</si>
  <si>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</si>
  <si>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</si>
  <si>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</si>
  <si>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</si>
  <si>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</si>
  <si>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</si>
  <si>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</si>
  <si>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</si>
  <si>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</si>
  <si>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</si>
  <si>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</si>
  <si>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</si>
  <si>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</si>
  <si>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</si>
  <si>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</si>
  <si>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</si>
  <si>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</si>
  <si>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</si>
  <si>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</si>
  <si>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</si>
  <si>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</si>
  <si>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</si>
  <si>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</si>
  <si>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</si>
  <si>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</si>
  <si>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</si>
  <si>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</si>
  <si>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</si>
  <si>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</si>
  <si>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</si>
  <si>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</si>
  <si>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</si>
  <si>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</si>
  <si>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</si>
  <si>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</si>
  <si>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</si>
  <si>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</si>
  <si>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</si>
  <si>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</si>
  <si>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</si>
  <si>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</si>
  <si>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</si>
  <si>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</si>
  <si>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</si>
  <si>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</si>
  <si>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</si>
  <si>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</si>
  <si>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</si>
  <si>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</si>
  <si>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</si>
  <si>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</si>
  <si>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</si>
  <si>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</si>
  <si>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</si>
  <si>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</si>
  <si>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</si>
  <si>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</si>
  <si>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</si>
  <si>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</si>
  <si>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</si>
  <si>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</si>
  <si>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</si>
  <si>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</si>
  <si>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</si>
  <si>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</si>
  <si>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</si>
  <si>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</si>
  <si>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</si>
  <si>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</si>
  <si>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</si>
  <si>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</si>
  <si>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</si>
  <si>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</si>
  <si>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</si>
  <si>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</si>
  <si>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</si>
  <si>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</si>
  <si>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</si>
  <si>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</si>
  <si>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</si>
  <si>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</si>
  <si>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</si>
  <si>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</si>
  <si>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</si>
  <si>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</si>
  <si>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</si>
  <si>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</si>
  <si>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</si>
  <si>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</si>
  <si>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</si>
  <si>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</si>
  <si>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</si>
  <si>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</si>
  <si>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</si>
  <si>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</si>
  <si>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</si>
  <si>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</si>
  <si>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</si>
  <si>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</si>
  <si>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</si>
  <si>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</si>
  <si>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</si>
  <si>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</si>
  <si>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</si>
  <si>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</si>
  <si>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</si>
  <si>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</si>
  <si>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</si>
  <si>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</si>
  <si>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</si>
  <si>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</si>
  <si>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</si>
  <si>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</si>
  <si>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</si>
  <si>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</si>
  <si>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</si>
  <si>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</si>
  <si>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</si>
  <si>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</si>
  <si>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</si>
  <si>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</si>
  <si>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</si>
  <si>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</si>
  <si>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</si>
  <si>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</si>
  <si>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</si>
  <si>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</si>
  <si>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</si>
  <si>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</si>
  <si>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</si>
  <si>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</si>
  <si>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</si>
  <si>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</si>
  <si>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</si>
  <si>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</si>
  <si>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</si>
  <si>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</si>
  <si>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</si>
  <si>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</si>
  <si>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</si>
  <si>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</si>
  <si>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</si>
  <si>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</si>
  <si>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</si>
  <si>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</si>
  <si>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</si>
  <si>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</si>
  <si>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</si>
  <si>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</si>
  <si>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</si>
  <si>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</si>
  <si>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</si>
  <si>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</si>
  <si>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</si>
  <si>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</si>
  <si>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</si>
  <si>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</si>
  <si>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</si>
  <si>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</si>
  <si>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</si>
  <si>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</si>
  <si>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</si>
  <si>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</si>
  <si>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</si>
  <si>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</si>
  <si>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</si>
  <si>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</si>
  <si>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</si>
  <si>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</si>
  <si>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</si>
  <si>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</si>
  <si>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</si>
  <si>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</si>
  <si>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</si>
  <si>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</si>
  <si>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</si>
  <si>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</si>
  <si>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</si>
  <si>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</si>
  <si>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</si>
  <si>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</si>
  <si>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</si>
  <si>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</si>
  <si>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</si>
  <si>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</si>
  <si>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</si>
  <si>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</si>
  <si>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</si>
  <si>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</si>
  <si>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</si>
  <si>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</si>
  <si>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</si>
  <si>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</si>
  <si>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</si>
  <si>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</si>
  <si>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</si>
  <si>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</si>
  <si>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</si>
  <si>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</si>
  <si>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</si>
  <si>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</si>
  <si>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</si>
  <si>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</si>
  <si>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</si>
  <si>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</si>
  <si>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</si>
  <si>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</si>
  <si>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</si>
  <si>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</si>
  <si>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</si>
  <si>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</si>
  <si>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</si>
  <si>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</si>
  <si>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</si>
  <si>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</si>
  <si>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</si>
  <si>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</si>
  <si>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</si>
  <si>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</si>
  <si>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</si>
  <si>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</si>
  <si>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</si>
  <si>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</si>
  <si>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</si>
  <si>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</si>
  <si>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</si>
  <si>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</si>
  <si>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</si>
  <si>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</si>
  <si>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</si>
  <si>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</si>
  <si>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</si>
  <si>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</si>
  <si>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</si>
  <si>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</si>
  <si>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</si>
  <si>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</si>
  <si>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</si>
  <si>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</si>
  <si>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</si>
  <si>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</si>
  <si>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</si>
  <si>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</si>
  <si>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</si>
  <si>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</si>
  <si>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</si>
  <si>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</si>
  <si>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</si>
  <si>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</si>
  <si>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</si>
  <si>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</si>
  <si>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</si>
  <si>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</si>
  <si>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</si>
  <si>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</si>
  <si>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</si>
  <si>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</si>
  <si>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</si>
  <si>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</si>
  <si>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</si>
  <si>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</si>
  <si>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</si>
  <si>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</si>
  <si>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</si>
  <si>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</si>
  <si>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</si>
  <si>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</si>
  <si>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</si>
  <si>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</si>
  <si>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</si>
  <si>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</si>
  <si>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</si>
  <si>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</si>
  <si>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</si>
  <si>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</si>
  <si>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</si>
  <si>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</si>
  <si>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</si>
  <si>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</si>
  <si>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</si>
  <si>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</si>
  <si>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</si>
  <si>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</si>
  <si>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</si>
  <si>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</si>
  <si>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</si>
  <si>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</si>
  <si>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</si>
  <si>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</si>
  <si>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</si>
  <si>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</si>
  <si>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</si>
  <si>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</si>
  <si>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</si>
  <si>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</si>
  <si>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</si>
  <si>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</si>
  <si>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</si>
  <si>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</si>
  <si>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</si>
  <si>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</si>
  <si>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</si>
  <si>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</si>
  <si>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</si>
  <si>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</si>
  <si>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</si>
  <si>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</si>
  <si>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</si>
  <si>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</si>
  <si>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</si>
  <si>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</si>
  <si>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</si>
  <si>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</si>
  <si>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</si>
  <si>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</si>
  <si>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</si>
  <si>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</si>
  <si>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</si>
  <si>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</si>
  <si>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</si>
  <si>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</si>
  <si>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</si>
  <si>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</si>
  <si>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</si>
  <si>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</si>
  <si>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</si>
  <si>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</si>
  <si>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</si>
  <si>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</si>
  <si>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</si>
  <si>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</si>
  <si>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</si>
  <si>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</si>
  <si>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</si>
  <si>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</si>
  <si>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</si>
  <si>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</si>
  <si>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</si>
  <si>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</si>
  <si>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</si>
  <si>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</si>
  <si>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</si>
  <si>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</si>
  <si>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</si>
  <si>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</si>
  <si>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</si>
  <si>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</si>
  <si>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</si>
  <si>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</si>
  <si>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</si>
  <si>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</si>
  <si>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</si>
  <si>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</si>
  <si>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</si>
  <si>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</si>
  <si>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</si>
  <si>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</si>
  <si>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</si>
  <si>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</si>
  <si>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</si>
  <si>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</si>
  <si>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</si>
  <si>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</si>
  <si>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</si>
  <si>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</si>
  <si>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</si>
  <si>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</si>
  <si>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</si>
  <si>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</si>
  <si>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</si>
  <si>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</si>
  <si>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</si>
  <si>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</si>
  <si>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</si>
  <si>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</si>
  <si>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</si>
  <si>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</si>
  <si>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</si>
  <si>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</si>
  <si>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</si>
  <si>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</si>
  <si>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</si>
  <si>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</si>
  <si>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</si>
  <si>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</si>
  <si>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</si>
  <si>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</si>
  <si>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</si>
  <si>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</si>
  <si>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</si>
  <si>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</si>
  <si>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</si>
  <si>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</si>
  <si>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</si>
  <si>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</si>
  <si>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</si>
  <si>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</si>
  <si>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</si>
  <si>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</si>
  <si>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</si>
  <si>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</si>
  <si>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</si>
  <si>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</si>
  <si>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</si>
  <si>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</si>
  <si>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</si>
  <si>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</si>
  <si>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</si>
  <si>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</si>
  <si>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</si>
  <si>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</si>
  <si>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</si>
  <si>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</si>
  <si>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</si>
  <si>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</si>
  <si>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</si>
  <si>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</si>
  <si>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</si>
  <si>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</si>
  <si>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</si>
  <si>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</si>
  <si>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</si>
  <si>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</si>
  <si>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</si>
  <si>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</si>
  <si>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</si>
  <si>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</si>
  <si>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</si>
  <si>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</si>
  <si>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</si>
  <si>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</si>
  <si>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</si>
  <si>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</si>
  <si>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</si>
  <si>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</si>
  <si>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</si>
  <si>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</si>
  <si>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</si>
  <si>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</si>
  <si>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</si>
  <si>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</si>
  <si>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</si>
  <si>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</si>
  <si>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</si>
  <si>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</si>
  <si>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</si>
  <si>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</si>
  <si>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</si>
  <si>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</si>
  <si>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</si>
  <si>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</si>
  <si>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</si>
  <si>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</si>
  <si>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</si>
  <si>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</si>
  <si>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</si>
  <si>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</si>
  <si>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</si>
  <si>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</si>
  <si>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</si>
  <si>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</si>
  <si>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</si>
  <si>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</si>
  <si>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</si>
  <si>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</si>
  <si>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</si>
  <si>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</si>
  <si>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</si>
  <si>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</si>
  <si>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</si>
  <si>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</si>
  <si>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</si>
  <si>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</si>
  <si>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</si>
  <si>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</si>
  <si>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</si>
  <si>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</si>
  <si>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</si>
  <si>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</si>
  <si>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</si>
  <si>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</si>
  <si>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</si>
  <si>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</si>
  <si>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</si>
  <si>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</si>
  <si>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</si>
  <si>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</si>
  <si>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</si>
  <si>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</si>
  <si>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</si>
  <si>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</si>
  <si>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</si>
  <si>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</si>
  <si>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</si>
  <si>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</si>
  <si>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</si>
  <si>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</si>
  <si>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</si>
  <si>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</si>
  <si>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</si>
  <si>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</si>
  <si>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</si>
  <si>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</si>
  <si>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</si>
  <si>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</si>
  <si>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</si>
  <si>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</si>
  <si>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</si>
  <si>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</si>
  <si>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</si>
  <si>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</si>
  <si>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</si>
  <si>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</si>
  <si>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</si>
  <si>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</si>
  <si>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</si>
  <si>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</si>
  <si>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</si>
  <si>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</si>
  <si>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</si>
  <si>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</si>
  <si>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</si>
  <si>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</si>
  <si>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</si>
  <si>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</si>
  <si>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</si>
  <si>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</si>
  <si>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</si>
  <si>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</si>
  <si>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</si>
  <si>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</si>
  <si>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</si>
  <si>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</si>
  <si>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</si>
  <si>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</si>
  <si>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</si>
  <si>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</si>
  <si>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</si>
  <si>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</si>
  <si>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</si>
  <si>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</si>
  <si>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</si>
  <si>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</si>
  <si>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</si>
  <si>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</si>
  <si>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</si>
  <si>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</si>
  <si>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</si>
  <si>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</si>
  <si>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</si>
  <si>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</si>
  <si>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</si>
  <si>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</si>
  <si>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</si>
  <si>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</si>
  <si>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</si>
  <si>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</si>
  <si>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</si>
  <si>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</si>
  <si>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</si>
  <si>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</si>
  <si>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</si>
  <si>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</si>
  <si>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</si>
  <si>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</si>
  <si>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</si>
  <si>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</si>
  <si>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</si>
  <si>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</si>
  <si>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</si>
  <si>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</si>
  <si>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</si>
  <si>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</si>
  <si>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</si>
  <si>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</si>
  <si>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</si>
  <si>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</si>
  <si>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</si>
  <si>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</si>
  <si>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</si>
  <si>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</si>
  <si>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</si>
  <si>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</si>
  <si>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</si>
  <si>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</si>
  <si>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</si>
  <si>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</si>
  <si>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</si>
  <si>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</si>
  <si>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</si>
  <si>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</si>
  <si>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</si>
  <si>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</si>
  <si>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</si>
  <si>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</si>
  <si>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</si>
  <si>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</si>
  <si>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</si>
  <si>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</si>
  <si>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</si>
  <si>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</si>
  <si>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</si>
  <si>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</si>
  <si>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</si>
  <si>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</si>
  <si>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</si>
  <si>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</si>
  <si>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</si>
  <si>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</si>
  <si>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</si>
  <si>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</si>
  <si>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</si>
  <si>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</si>
  <si>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</si>
  <si>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</si>
  <si>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</si>
  <si>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</si>
  <si>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</si>
  <si>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</si>
  <si>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</si>
  <si>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</si>
  <si>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</si>
  <si>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</si>
  <si>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</si>
  <si>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</si>
  <si>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</si>
  <si>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</si>
  <si>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</si>
  <si>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</si>
  <si>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</si>
  <si>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</si>
  <si>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</si>
  <si>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</si>
  <si>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</si>
  <si>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</si>
  <si>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</si>
  <si>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</si>
  <si>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</si>
  <si>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</si>
  <si>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</si>
  <si>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</si>
  <si>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</si>
  <si>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</si>
  <si>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</si>
  <si>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</si>
  <si>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</si>
  <si>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</si>
  <si>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</si>
  <si>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</si>
  <si>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</si>
  <si>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</si>
  <si>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</si>
  <si>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</si>
  <si>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</si>
  <si>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</si>
  <si>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</si>
  <si>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</si>
  <si>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</si>
  <si>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</si>
  <si>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</si>
  <si>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</si>
  <si>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</si>
  <si>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</si>
  <si>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</si>
  <si>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</si>
  <si>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</si>
  <si>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</si>
  <si>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</si>
  <si>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</si>
  <si>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</si>
  <si>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</si>
  <si>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</si>
  <si>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</si>
  <si>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</si>
  <si>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</si>
  <si>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</si>
  <si>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</si>
  <si>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</si>
  <si>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</si>
  <si>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</si>
  <si>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</si>
  <si>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</si>
  <si>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</si>
  <si>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</si>
  <si>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</si>
  <si>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</si>
  <si>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</si>
  <si>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</si>
  <si>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</si>
  <si>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</si>
  <si>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</si>
  <si>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</si>
  <si>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</si>
  <si>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</si>
  <si>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</si>
  <si>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</si>
  <si>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</si>
  <si>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</si>
  <si>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</si>
  <si>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</si>
  <si>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</si>
  <si>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</si>
  <si>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</si>
  <si>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</si>
  <si>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</si>
  <si>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</si>
  <si>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</si>
  <si>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</si>
  <si>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</si>
  <si>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</si>
  <si>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</si>
  <si>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</si>
  <si>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</si>
  <si>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</si>
  <si>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</si>
  <si>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</si>
  <si>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</si>
  <si>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</si>
  <si>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</si>
  <si>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</si>
  <si>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</si>
  <si>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</si>
  <si>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</si>
  <si>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</si>
  <si>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</si>
  <si>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</si>
  <si>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</si>
  <si>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</si>
  <si>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</si>
  <si>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</si>
  <si>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</si>
  <si>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</si>
  <si>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</si>
  <si>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</si>
  <si>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</si>
  <si>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</si>
  <si>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</si>
  <si>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</si>
  <si>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</si>
  <si>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</si>
  <si>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</si>
  <si>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</si>
  <si>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</si>
  <si>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</si>
  <si>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</si>
  <si>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</si>
  <si>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</si>
  <si>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</si>
  <si>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</si>
  <si>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</si>
  <si>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</si>
  <si>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</si>
  <si>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</si>
  <si>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</si>
  <si>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</si>
  <si>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</si>
  <si>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</si>
  <si>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</si>
  <si>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</si>
  <si>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</si>
  <si>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</si>
  <si>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</si>
  <si>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</si>
  <si>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</si>
  <si>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</si>
  <si>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</si>
  <si>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</si>
  <si>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</si>
  <si>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</si>
  <si>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</si>
  <si>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</si>
  <si>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</si>
  <si>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</si>
  <si>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</si>
  <si>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</si>
  <si>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</si>
  <si>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</si>
  <si>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</si>
  <si>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</si>
  <si>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</si>
  <si>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</si>
  <si>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</si>
  <si>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</si>
  <si>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</si>
  <si>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</si>
  <si>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</si>
  <si>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</si>
  <si>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</si>
  <si>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</si>
  <si>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</si>
  <si>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</si>
  <si>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</si>
  <si>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</si>
  <si>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</si>
  <si>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</si>
  <si>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</si>
  <si>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</si>
  <si>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</si>
  <si>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</si>
  <si>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</si>
  <si>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</si>
  <si>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</si>
  <si>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</si>
  <si>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</si>
  <si>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</si>
  <si>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</si>
  <si>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</si>
  <si>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</si>
  <si>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</si>
  <si>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</si>
  <si>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</si>
  <si>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</si>
  <si>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</si>
  <si>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</si>
  <si>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</si>
  <si>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</si>
  <si>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</si>
  <si>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</si>
  <si>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</si>
  <si>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</si>
  <si>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</si>
  <si>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</si>
  <si>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</si>
  <si>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</si>
  <si>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</si>
  <si>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</si>
  <si>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</si>
  <si>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</si>
  <si>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</si>
  <si>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</si>
  <si>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</si>
  <si>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</si>
  <si>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</si>
  <si>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</si>
  <si>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</si>
  <si>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</si>
  <si>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</si>
  <si>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</si>
  <si>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</si>
  <si>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</si>
  <si>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</si>
  <si>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</si>
  <si>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</si>
  <si>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</si>
  <si>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</si>
  <si>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</si>
  <si>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</si>
  <si>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</si>
  <si>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</si>
  <si>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</si>
  <si>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</si>
  <si>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</si>
  <si>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</si>
  <si>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</si>
  <si>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</si>
  <si>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</si>
  <si>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</si>
  <si>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</si>
  <si>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</si>
  <si>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</si>
  <si>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</si>
  <si>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</si>
  <si>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</si>
  <si>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</si>
  <si>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</si>
  <si>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</si>
  <si>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</si>
  <si>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</si>
  <si>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</si>
  <si>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</si>
  <si>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</si>
  <si>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</si>
  <si>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</si>
  <si>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</si>
  <si>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</si>
  <si>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</si>
  <si>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</si>
  <si>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</si>
  <si>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</si>
  <si>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</si>
  <si>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</si>
  <si>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</si>
  <si>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</si>
  <si>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</si>
  <si>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</si>
  <si>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</si>
  <si>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</si>
  <si>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</si>
  <si>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</si>
  <si>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</si>
  <si>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</si>
  <si>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</si>
  <si>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</si>
  <si>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</si>
  <si>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</si>
  <si>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</si>
  <si>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</si>
  <si>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</si>
  <si>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</si>
  <si>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</si>
  <si>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</si>
  <si>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</si>
  <si>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</si>
  <si>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</si>
  <si>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</si>
  <si>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</si>
  <si>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</si>
  <si>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</si>
  <si>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</si>
  <si>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</si>
  <si>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</si>
  <si>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</si>
  <si>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</si>
  <si>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</si>
  <si>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</si>
  <si>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</si>
  <si>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</si>
  <si>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</si>
  <si>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</si>
  <si>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</si>
  <si>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</si>
  <si>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</si>
  <si>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</si>
  <si>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</si>
  <si>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</si>
  <si>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</si>
  <si>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</si>
  <si>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</si>
  <si>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</si>
  <si>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</si>
  <si>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</si>
  <si>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</si>
  <si>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</si>
  <si>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</si>
  <si>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</si>
  <si>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</si>
  <si>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</si>
  <si>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</si>
  <si>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</si>
  <si>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</si>
  <si>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</si>
  <si>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</si>
  <si>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</si>
  <si>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</si>
  <si>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</si>
  <si>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</si>
  <si>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</si>
  <si>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</si>
  <si>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</si>
  <si>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</si>
  <si>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</si>
  <si>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</si>
  <si>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</si>
  <si>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</si>
  <si>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</si>
  <si>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</si>
  <si>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</si>
  <si>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</si>
  <si>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</si>
  <si>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</si>
  <si>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</si>
  <si>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</si>
  <si>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</si>
  <si>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</si>
  <si>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</si>
  <si>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</si>
  <si>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</si>
  <si>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</si>
  <si>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</si>
  <si>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</si>
  <si>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</si>
  <si>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</si>
  <si>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</si>
  <si>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</si>
  <si>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</si>
  <si>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</si>
  <si>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</si>
  <si>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</si>
  <si>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</si>
  <si>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</si>
  <si>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</si>
  <si>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</si>
  <si>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</si>
  <si>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</si>
  <si>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</si>
  <si>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</si>
  <si>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</si>
  <si>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</si>
  <si>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</si>
  <si>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</si>
  <si>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</si>
  <si>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</si>
  <si>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</si>
  <si>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</si>
  <si>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</si>
  <si>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</si>
  <si>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</si>
  <si>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</si>
  <si>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</si>
  <si>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</si>
  <si>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</si>
  <si>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</si>
  <si>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</si>
  <si>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</si>
  <si>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</si>
  <si>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</si>
  <si>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</si>
  <si>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</si>
  <si>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</si>
  <si>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</si>
  <si>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</si>
  <si>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</si>
  <si>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</si>
  <si>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</si>
  <si>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</si>
  <si>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</si>
  <si>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</si>
  <si>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</si>
  <si>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</si>
  <si>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</si>
  <si>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</si>
  <si>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</si>
  <si>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</si>
  <si>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</si>
  <si>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</si>
  <si>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</si>
  <si>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</si>
  <si>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</si>
  <si>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</si>
  <si>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</si>
  <si>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</si>
  <si>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</si>
  <si>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</si>
  <si>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</si>
  <si>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</si>
  <si>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</si>
  <si>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</si>
  <si>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</si>
  <si>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</si>
  <si>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</si>
  <si>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</si>
  <si>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</si>
  <si>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</si>
  <si>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</si>
  <si>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</si>
  <si>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</si>
  <si>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</si>
  <si>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</si>
  <si>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</si>
  <si>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</si>
  <si>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</si>
  <si>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</si>
  <si>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</si>
  <si>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</si>
  <si>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</si>
  <si>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</si>
  <si>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</si>
  <si>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</si>
  <si>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</si>
  <si>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</si>
  <si>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</si>
  <si>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</si>
  <si>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</si>
  <si>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</si>
  <si>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</si>
  <si>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</si>
  <si>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</si>
  <si>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</si>
  <si>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</si>
  <si>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</si>
  <si>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</si>
  <si>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</si>
  <si>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</si>
  <si>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</si>
  <si>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</si>
  <si>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</si>
  <si>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</si>
  <si>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</si>
  <si>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</si>
  <si>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</si>
  <si>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</si>
  <si>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</si>
  <si>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</si>
  <si>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</si>
  <si>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</si>
  <si>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</si>
  <si>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</si>
  <si>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</si>
  <si>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</si>
  <si>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</si>
  <si>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</si>
  <si>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</si>
  <si>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</si>
  <si>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</si>
  <si>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</si>
  <si>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</si>
  <si>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</si>
  <si>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</si>
  <si>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</si>
  <si>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</si>
  <si>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</si>
  <si>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</si>
  <si>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</si>
  <si>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</si>
  <si>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</si>
  <si>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</si>
  <si>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</si>
  <si>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</si>
  <si>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</si>
  <si>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</si>
  <si>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</si>
  <si>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</si>
  <si>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</si>
  <si>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</si>
  <si>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</si>
  <si>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</si>
  <si>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</si>
  <si>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</si>
  <si>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</si>
  <si>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</si>
  <si>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</si>
  <si>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</si>
  <si>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</si>
  <si>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</si>
  <si>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</si>
  <si>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</si>
  <si>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</si>
  <si>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</si>
  <si>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</si>
  <si>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</si>
  <si>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</si>
  <si>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</si>
  <si>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</si>
  <si>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</si>
  <si>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</si>
  <si>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</si>
  <si>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</si>
  <si>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</si>
  <si>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</si>
  <si>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</si>
  <si>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</si>
  <si>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</si>
  <si>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</si>
  <si>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</si>
  <si>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</si>
  <si>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</si>
  <si>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</si>
  <si>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</si>
  <si>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</si>
  <si>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</si>
  <si>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</si>
  <si>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</si>
  <si>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</si>
  <si>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</si>
  <si>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</si>
  <si>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</si>
  <si>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</si>
  <si>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</si>
  <si>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</si>
  <si>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</si>
  <si>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</si>
  <si>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</si>
  <si>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</si>
  <si>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</si>
  <si>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</si>
  <si>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</si>
  <si>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</si>
  <si>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</si>
  <si>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</si>
  <si>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</si>
  <si>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</si>
  <si>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</si>
  <si>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</si>
  <si>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</si>
  <si>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</si>
  <si>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</si>
  <si>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</si>
  <si>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</si>
  <si>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</si>
  <si>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</si>
  <si>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</si>
  <si>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</si>
  <si>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</si>
  <si>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</si>
  <si>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</si>
  <si>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</si>
  <si>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</si>
  <si>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</si>
  <si>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</si>
  <si>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</si>
  <si>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</si>
  <si>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</si>
  <si>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</si>
  <si>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</si>
  <si>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</si>
  <si>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</si>
  <si>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</si>
  <si>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</si>
  <si>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</si>
  <si>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</si>
  <si>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</si>
  <si>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</si>
  <si>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</si>
  <si>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</si>
  <si>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</si>
  <si>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</si>
  <si>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</si>
  <si>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</si>
  <si>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</si>
  <si>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</si>
  <si>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</si>
  <si>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</si>
  <si>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</si>
  <si>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</si>
  <si>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</si>
  <si>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</si>
  <si>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</si>
  <si>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</si>
  <si>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</si>
  <si>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</si>
  <si>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</si>
  <si>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</si>
  <si>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</si>
  <si>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</si>
  <si>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</si>
  <si>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</si>
  <si>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</si>
  <si>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</si>
  <si>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</si>
  <si>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</si>
  <si>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</si>
  <si>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</si>
  <si>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</si>
  <si>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</si>
  <si>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</si>
  <si>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</si>
  <si>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</si>
  <si>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</si>
  <si>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</si>
  <si>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</si>
  <si>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</si>
  <si>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</si>
  <si>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</si>
  <si>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</si>
  <si>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</si>
  <si>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</si>
  <si>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</si>
  <si>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</si>
  <si>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</si>
  <si>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</si>
  <si>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</si>
  <si>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</si>
  <si>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</si>
  <si>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</si>
  <si>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</si>
  <si>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</si>
  <si>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</si>
  <si>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</si>
  <si>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</si>
  <si>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</si>
  <si>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</si>
  <si>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</si>
  <si>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</si>
  <si>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</si>
  <si>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</si>
  <si>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</si>
  <si>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</si>
  <si>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</si>
  <si>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</si>
  <si>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</si>
  <si>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</si>
  <si>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</si>
  <si>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</si>
  <si>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</si>
  <si>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</si>
  <si>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</si>
  <si>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</si>
  <si>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</si>
  <si>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</si>
  <si>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</si>
  <si>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</si>
  <si>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</si>
  <si>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</si>
  <si>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</si>
  <si>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</si>
  <si>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</si>
  <si>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</si>
  <si>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</si>
  <si>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</si>
  <si>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</si>
  <si>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</si>
  <si>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</si>
  <si>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</si>
  <si>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</si>
  <si>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</si>
  <si>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</si>
  <si>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</si>
  <si>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</si>
  <si>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</si>
  <si>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</si>
  <si>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</si>
  <si>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</si>
  <si>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</si>
  <si>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</si>
  <si>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</si>
  <si>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</si>
  <si>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</si>
  <si>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</si>
  <si>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</si>
  <si>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</si>
  <si>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</si>
  <si>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</si>
  <si>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</si>
  <si>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</si>
  <si>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</si>
  <si>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</si>
  <si>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</si>
  <si>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</si>
  <si>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</si>
  <si>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</si>
  <si>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</si>
  <si>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</si>
  <si>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</si>
  <si>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</si>
  <si>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</si>
  <si>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</si>
  <si>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</si>
  <si>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</si>
  <si>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</si>
  <si>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</si>
  <si>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</si>
  <si>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</si>
  <si>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</si>
  <si>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</si>
  <si>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</si>
  <si>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</si>
  <si>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</si>
  <si>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</si>
  <si>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</si>
  <si>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</si>
  <si>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</si>
  <si>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</si>
  <si>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</si>
  <si>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</si>
  <si>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</si>
  <si>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</si>
  <si>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</si>
  <si>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</si>
  <si>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</si>
  <si>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</si>
  <si>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</si>
  <si>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</si>
  <si>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</si>
  <si>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</si>
  <si>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</si>
  <si>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</si>
  <si>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</si>
  <si>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</si>
  <si>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</si>
  <si>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</si>
  <si>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</si>
  <si>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</si>
  <si>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</si>
  <si>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</si>
  <si>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</si>
  <si>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</si>
  <si>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</si>
  <si>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</si>
  <si>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</si>
  <si>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</si>
  <si>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</si>
  <si>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</si>
  <si>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</si>
  <si>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</si>
  <si>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</si>
  <si>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</si>
  <si>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</si>
  <si>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</si>
  <si>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</si>
  <si>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</si>
  <si>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</si>
  <si>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</si>
  <si>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</si>
  <si>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</si>
  <si>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</si>
  <si>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</si>
  <si>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</si>
  <si>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</si>
  <si>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</si>
  <si>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</si>
  <si>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</si>
  <si>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</si>
  <si>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</si>
  <si>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</si>
  <si>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</si>
  <si>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</si>
  <si>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</si>
  <si>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</si>
  <si>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</si>
  <si>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</si>
  <si>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</si>
  <si>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</si>
  <si>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</si>
  <si>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</si>
  <si>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</si>
  <si>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</si>
  <si>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</si>
  <si>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</si>
  <si>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</si>
  <si>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</si>
  <si>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</si>
  <si>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</si>
  <si>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</si>
  <si>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</si>
  <si>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</si>
  <si>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</si>
  <si>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</si>
  <si>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</si>
  <si>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</si>
  <si>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</si>
  <si>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</si>
  <si>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</si>
  <si>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</si>
  <si>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</si>
  <si>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</si>
  <si>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</si>
  <si>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</si>
  <si>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</si>
  <si>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</si>
  <si>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</si>
  <si>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</si>
  <si>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</si>
  <si>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</si>
  <si>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</si>
  <si>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</si>
  <si>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</si>
  <si>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</si>
  <si>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</si>
  <si>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</si>
  <si>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</si>
  <si>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</si>
  <si>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</si>
  <si>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</si>
  <si>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</si>
  <si>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</si>
  <si>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</si>
  <si>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</si>
  <si>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</si>
  <si>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</si>
  <si>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</si>
  <si>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</si>
  <si>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</si>
  <si>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</si>
  <si>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</si>
  <si>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</si>
  <si>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</si>
  <si>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</si>
  <si>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</si>
  <si>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</si>
  <si>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</si>
  <si>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</si>
  <si>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</si>
  <si>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</si>
  <si>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</si>
  <si>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</si>
  <si>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</si>
  <si>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</si>
  <si>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</si>
  <si>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</si>
  <si>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</si>
  <si>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</si>
  <si>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</si>
  <si>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</si>
  <si>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</si>
  <si>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</si>
  <si>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</si>
  <si>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</si>
  <si>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</si>
  <si>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</si>
  <si>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</si>
  <si>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</si>
  <si>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</si>
  <si>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</si>
  <si>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</si>
  <si>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</si>
  <si>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</si>
  <si>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</si>
  <si>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</si>
  <si>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</si>
  <si>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</si>
  <si>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</si>
  <si>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</si>
  <si>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</si>
  <si>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</si>
  <si>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</si>
  <si>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</si>
  <si>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</si>
  <si>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</si>
  <si>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</si>
  <si>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</si>
  <si>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</si>
  <si>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</si>
  <si>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</si>
  <si>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</si>
  <si>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</si>
  <si>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</si>
  <si>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</si>
  <si>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</si>
  <si>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</si>
  <si>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</si>
  <si>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</si>
  <si>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</si>
  <si>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</si>
  <si>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</si>
  <si>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</si>
  <si>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</si>
  <si>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</si>
  <si>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</si>
  <si>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</si>
  <si>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</si>
  <si>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</si>
  <si>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</si>
  <si>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</si>
  <si>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</si>
  <si>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</si>
  <si>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</si>
  <si>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</si>
  <si>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</si>
  <si>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</si>
  <si>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</si>
  <si>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</si>
  <si>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</si>
  <si>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</si>
  <si>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</si>
  <si>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</si>
  <si>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</si>
  <si>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</si>
  <si>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</si>
  <si>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</si>
  <si>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</si>
  <si>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</si>
  <si>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</si>
  <si>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</si>
  <si>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</si>
  <si>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</si>
  <si>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</si>
  <si>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</si>
  <si>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</si>
  <si>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</si>
  <si>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</si>
  <si>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</si>
  <si>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</si>
  <si>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</si>
  <si>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</si>
  <si>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</si>
  <si>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</si>
  <si>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</si>
  <si>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</si>
  <si>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</si>
  <si>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</si>
  <si>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</si>
  <si>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</si>
  <si>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</si>
  <si>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</si>
  <si>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</si>
  <si>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</si>
  <si>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</si>
  <si>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</si>
  <si>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</si>
  <si>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</si>
  <si>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</si>
  <si>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</si>
  <si>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</si>
  <si>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</si>
  <si>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</si>
  <si>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</si>
  <si>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</si>
  <si>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</si>
  <si>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</si>
  <si>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</si>
  <si>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</si>
  <si>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</si>
  <si>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</si>
  <si>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</si>
  <si>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</si>
  <si>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</si>
  <si>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</si>
  <si>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</si>
  <si>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</si>
  <si>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</si>
  <si>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</si>
  <si>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</si>
  <si>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</si>
  <si>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</si>
  <si>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</si>
  <si>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</si>
  <si>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</si>
  <si>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</si>
  <si>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</si>
  <si>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</si>
  <si>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</si>
  <si>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</si>
  <si>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</si>
  <si>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</si>
  <si>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</si>
  <si>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</si>
  <si>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</si>
  <si>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</si>
  <si>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</si>
  <si>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</si>
  <si>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</si>
  <si>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</si>
  <si>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</si>
  <si>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</si>
  <si>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</si>
  <si>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</si>
  <si>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</si>
  <si>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</si>
  <si>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</si>
  <si>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</si>
  <si>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</si>
  <si>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</si>
  <si>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</si>
  <si>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</si>
  <si>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</si>
  <si>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</si>
  <si>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</si>
  <si>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</si>
  <si>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</si>
  <si>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</si>
  <si>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</si>
  <si>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</si>
  <si>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</si>
  <si>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</si>
  <si>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</si>
  <si>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</si>
  <si>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</si>
  <si>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</si>
  <si>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</si>
  <si>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</si>
  <si>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</si>
  <si>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</si>
  <si>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</si>
  <si>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</si>
  <si>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</si>
  <si>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</si>
  <si>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</si>
  <si>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</si>
  <si>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</si>
  <si>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</si>
  <si>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</si>
  <si>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</si>
  <si>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</si>
  <si>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</si>
  <si>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</si>
  <si>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</si>
  <si>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</si>
  <si>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</si>
  <si>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</si>
  <si>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</si>
  <si>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</si>
  <si>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</si>
  <si>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</si>
  <si>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</si>
  <si>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</si>
  <si>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</si>
  <si>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</si>
  <si>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</si>
  <si>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</si>
  <si>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</si>
  <si>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</si>
  <si>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</si>
  <si>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</si>
  <si>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</si>
  <si>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</si>
  <si>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</si>
  <si>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</si>
  <si>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</si>
  <si>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</si>
  <si>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</si>
  <si>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</si>
  <si>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</si>
  <si>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</si>
  <si>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</si>
  <si>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</si>
  <si>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</si>
  <si>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</si>
  <si>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</si>
  <si>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</si>
  <si>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</si>
  <si>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</si>
  <si>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</si>
  <si>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</si>
  <si>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</si>
  <si>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</si>
  <si>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</si>
  <si>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</si>
  <si>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</si>
  <si>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</si>
  <si>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</si>
  <si>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</si>
  <si>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</si>
  <si>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</si>
  <si>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</si>
  <si>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</si>
  <si>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</si>
  <si>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</si>
  <si>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</si>
  <si>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</si>
  <si>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</si>
  <si>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</si>
  <si>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</si>
  <si>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</si>
  <si>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</si>
  <si>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</si>
  <si>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</si>
  <si>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</si>
  <si>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</si>
  <si>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</si>
  <si>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</si>
  <si>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</si>
  <si>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</si>
  <si>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</si>
  <si>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</si>
  <si>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</si>
  <si>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</si>
  <si>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</si>
  <si>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</si>
  <si>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</si>
  <si>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</si>
  <si>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</si>
  <si>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</si>
  <si>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</si>
  <si>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</si>
  <si>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</si>
  <si>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</si>
  <si>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</si>
  <si>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</si>
  <si>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</si>
  <si>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</si>
  <si>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</si>
  <si>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</si>
  <si>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</si>
  <si>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</si>
  <si>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</si>
  <si>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</si>
  <si>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</si>
  <si>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</si>
  <si>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</si>
  <si>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</si>
  <si>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</si>
  <si>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</si>
  <si>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</si>
  <si>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</si>
  <si>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</si>
  <si>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</si>
  <si>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</si>
  <si>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</si>
  <si>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</si>
  <si>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</si>
  <si>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</si>
  <si>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</si>
  <si>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</si>
  <si>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</si>
  <si>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</si>
  <si>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</si>
  <si>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</si>
  <si>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</si>
  <si>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</si>
  <si>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</si>
  <si>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</si>
  <si>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</si>
  <si>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</si>
  <si>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</si>
  <si>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</si>
  <si>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</si>
  <si>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</si>
  <si>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</si>
  <si>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</si>
  <si>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</si>
  <si>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</si>
  <si>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</si>
  <si>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</si>
  <si>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</si>
  <si>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</si>
  <si>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</si>
  <si>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</si>
  <si>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</si>
  <si>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</si>
  <si>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</si>
  <si>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</si>
  <si>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</si>
  <si>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</si>
  <si>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</si>
  <si>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</si>
  <si>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</si>
  <si>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</si>
  <si>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</si>
  <si>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</si>
  <si>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</si>
  <si>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</si>
  <si>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</si>
  <si>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</si>
  <si>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</si>
  <si>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</si>
  <si>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</si>
  <si>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</si>
  <si>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</si>
  <si>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</si>
  <si>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</si>
  <si>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</si>
  <si>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</si>
  <si>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</si>
  <si>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</si>
  <si>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</si>
  <si>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</si>
  <si>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</si>
  <si>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</si>
  <si>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</si>
  <si>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</si>
  <si>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</si>
  <si>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</si>
  <si>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</si>
  <si>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</si>
  <si>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</si>
  <si>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</si>
  <si>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</si>
  <si>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</si>
  <si>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</si>
  <si>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</si>
  <si>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</si>
  <si>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</si>
  <si>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</si>
  <si>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</si>
  <si>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</si>
  <si>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</si>
  <si>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</si>
  <si>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</si>
  <si>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</si>
  <si>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</si>
  <si>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</si>
  <si>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</si>
  <si>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</si>
  <si>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</si>
  <si>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</si>
  <si>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</si>
  <si>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</si>
  <si>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</si>
  <si>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</si>
  <si>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</si>
  <si>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</si>
  <si>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</si>
  <si>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</si>
  <si>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</si>
  <si>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</si>
  <si>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</si>
  <si>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</si>
  <si>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</si>
  <si>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</si>
  <si>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</si>
  <si>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</si>
  <si>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</si>
  <si>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</si>
  <si>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</si>
  <si>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</si>
  <si>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</si>
  <si>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</si>
  <si>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</si>
  <si>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</si>
  <si>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</si>
  <si>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</si>
  <si>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</si>
  <si>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</si>
  <si>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</si>
  <si>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</si>
  <si>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</si>
  <si>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</si>
  <si>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</si>
  <si>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</si>
  <si>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</si>
  <si>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</si>
  <si>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</si>
  <si>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</si>
  <si>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</si>
  <si>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</si>
  <si>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</si>
  <si>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</si>
  <si>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</si>
  <si>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</si>
  <si>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</si>
  <si>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</si>
  <si>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</si>
  <si>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</si>
  <si>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</si>
  <si>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</si>
  <si>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</si>
  <si>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</si>
  <si>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</si>
  <si>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</si>
  <si>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</si>
  <si>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</si>
  <si>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</si>
  <si>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</si>
  <si>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</si>
  <si>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</si>
  <si>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</si>
  <si>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</si>
  <si>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</si>
  <si>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</si>
  <si>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</si>
  <si>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</si>
  <si>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</si>
  <si>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</si>
  <si>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</si>
  <si>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</si>
  <si>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</si>
  <si>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</si>
  <si>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</si>
  <si>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</si>
  <si>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</si>
  <si>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</si>
  <si>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</si>
  <si>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</si>
  <si>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</si>
  <si>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</si>
  <si>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</si>
  <si>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</si>
  <si>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</si>
  <si>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</si>
  <si>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</si>
  <si>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</si>
  <si>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</si>
  <si>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</si>
  <si>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</si>
  <si>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</si>
  <si>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</si>
  <si>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</si>
  <si>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</si>
  <si>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</si>
  <si>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</si>
  <si>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</si>
  <si>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</si>
  <si>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</si>
  <si>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</si>
  <si>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</si>
  <si>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</si>
  <si>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</si>
  <si>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</si>
  <si>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</si>
  <si>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</si>
  <si>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</si>
  <si>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</si>
  <si>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</si>
  <si>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</si>
  <si>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</si>
  <si>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</si>
  <si>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</si>
  <si>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</si>
  <si>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</si>
  <si>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</si>
  <si>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</si>
  <si>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</si>
  <si>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</si>
  <si>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</si>
  <si>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</si>
  <si>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</si>
  <si>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</si>
  <si>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</si>
  <si>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</si>
  <si>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</si>
  <si>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</si>
  <si>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</si>
  <si>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</si>
  <si>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</si>
  <si>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</si>
  <si>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</si>
  <si>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</si>
  <si>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</si>
  <si>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</si>
  <si>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</si>
  <si>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</si>
  <si>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</si>
  <si>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</si>
  <si>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</si>
  <si>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</si>
  <si>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</si>
  <si>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</si>
  <si>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</si>
  <si>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</si>
  <si>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</si>
  <si>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</si>
  <si>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</si>
  <si>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</si>
  <si>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</si>
  <si>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</si>
  <si>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</si>
  <si>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</si>
  <si>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</si>
  <si>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</si>
  <si>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</si>
  <si>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</si>
  <si>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</si>
  <si>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</si>
  <si>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</si>
  <si>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</si>
  <si>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</si>
  <si>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</si>
  <si>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</si>
  <si>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</si>
  <si>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</si>
  <si>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</si>
  <si>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</si>
  <si>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</si>
  <si>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</si>
  <si>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</si>
  <si>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</si>
  <si>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</si>
  <si>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</si>
  <si>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</si>
  <si>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</si>
  <si>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</si>
  <si>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</si>
  <si>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</si>
  <si>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</si>
  <si>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</si>
  <si>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</si>
  <si>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</si>
  <si>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</si>
  <si>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</si>
  <si>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</si>
  <si>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</si>
  <si>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</si>
  <si>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</si>
  <si>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</si>
  <si>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</si>
  <si>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</si>
  <si>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</si>
  <si>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</si>
  <si>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</si>
  <si>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</si>
  <si>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</si>
  <si>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</si>
  <si>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</si>
  <si>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</si>
  <si>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</si>
  <si>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</si>
  <si>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</si>
  <si>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</si>
  <si>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</si>
  <si>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</si>
  <si>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</si>
  <si>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</si>
  <si>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</si>
  <si>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</si>
  <si>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</si>
  <si>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</si>
  <si>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</si>
  <si>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</si>
  <si>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</si>
  <si>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</si>
  <si>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</si>
  <si>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</si>
  <si>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</si>
  <si>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</si>
  <si>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</si>
  <si>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</si>
  <si>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</si>
  <si>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</si>
  <si>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</si>
  <si>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</si>
  <si>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</si>
  <si>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</si>
  <si>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</si>
  <si>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</si>
  <si>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</si>
  <si>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</si>
  <si>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</si>
  <si>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</si>
  <si>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</si>
  <si>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</si>
  <si>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</si>
  <si>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</si>
  <si>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</si>
  <si>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</si>
  <si>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</si>
  <si>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</si>
  <si>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</si>
  <si>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</si>
  <si>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</si>
  <si>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</si>
  <si>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</si>
  <si>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</si>
  <si>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</si>
  <si>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</si>
  <si>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</si>
  <si>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</si>
  <si>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</si>
  <si>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</si>
  <si>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</si>
  <si>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</si>
  <si>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</si>
  <si>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</si>
  <si>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</si>
  <si>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</si>
  <si>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</si>
  <si>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</si>
  <si>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</si>
  <si>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</si>
  <si>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</si>
  <si>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</si>
  <si>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</si>
  <si>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</si>
  <si>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</si>
  <si>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</si>
  <si>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</si>
  <si>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</si>
  <si>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</si>
  <si>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</si>
  <si>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</si>
  <si>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</si>
  <si>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</si>
  <si>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</si>
  <si>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</si>
  <si>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</si>
  <si>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</si>
  <si>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</si>
  <si>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</si>
  <si>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</si>
  <si>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</si>
  <si>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</si>
  <si>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</si>
  <si>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</si>
  <si>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</si>
  <si>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</si>
  <si>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</si>
  <si>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</si>
  <si>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</si>
  <si>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</si>
  <si>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</si>
  <si>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</si>
  <si>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</si>
  <si>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</si>
  <si>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</si>
  <si>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</si>
  <si>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</si>
  <si>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</si>
  <si>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</si>
  <si>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</si>
  <si>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</si>
  <si>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</si>
  <si>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</si>
  <si>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</si>
  <si>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</si>
  <si>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</si>
  <si>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</si>
  <si>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</si>
  <si>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</si>
  <si>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</si>
  <si>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</si>
  <si>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</si>
  <si>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</si>
  <si>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</si>
  <si>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</si>
  <si>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</si>
  <si>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</si>
  <si>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</si>
  <si>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</si>
  <si>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</si>
  <si>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</si>
  <si>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</si>
  <si>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</si>
  <si>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</si>
  <si>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</si>
  <si>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</si>
  <si>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</si>
  <si>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</si>
  <si>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</si>
  <si>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</si>
  <si>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</si>
  <si>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</si>
  <si>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</si>
  <si>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</si>
  <si>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</si>
  <si>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</si>
  <si>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</si>
  <si>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</si>
  <si>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</si>
  <si>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</si>
  <si>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</si>
  <si>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</si>
  <si>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</si>
  <si>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</si>
  <si>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</si>
  <si>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</si>
  <si>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</si>
  <si>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</si>
  <si>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</si>
  <si>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</si>
  <si>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</si>
  <si>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</si>
  <si>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</si>
  <si>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</si>
  <si>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</si>
  <si>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</si>
  <si>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</si>
  <si>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</si>
  <si>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</si>
  <si>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</si>
  <si>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</si>
  <si>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</si>
  <si>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</si>
  <si>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</si>
  <si>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</si>
  <si>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</si>
  <si>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</si>
  <si>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</si>
  <si>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</si>
  <si>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</si>
  <si>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</si>
  <si>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</si>
  <si>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</si>
  <si>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</si>
  <si>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</si>
  <si>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</si>
  <si>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</si>
  <si>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</si>
  <si>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</si>
  <si>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</si>
  <si>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</si>
  <si>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</si>
  <si>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</si>
  <si>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</si>
  <si>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</si>
  <si>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</si>
  <si>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</si>
  <si>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</si>
  <si>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</si>
  <si>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</si>
  <si>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</si>
  <si>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</si>
  <si>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</si>
  <si>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</si>
  <si>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</si>
  <si>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</si>
  <si>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</si>
  <si>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</si>
  <si>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</si>
  <si>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</si>
  <si>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</si>
  <si>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</si>
  <si>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</si>
  <si>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</si>
  <si>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</si>
  <si>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</si>
  <si>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</si>
  <si>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</si>
  <si>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</si>
  <si>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</si>
  <si>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</si>
  <si>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</si>
  <si>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</si>
  <si>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</si>
  <si>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</si>
  <si>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</si>
  <si>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</si>
  <si>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</si>
  <si>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</si>
  <si>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</si>
  <si>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</si>
  <si>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</si>
  <si>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</si>
  <si>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</si>
  <si>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</si>
  <si>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</si>
  <si>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</si>
  <si>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</si>
  <si>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</si>
  <si>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</si>
  <si>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</si>
  <si>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</si>
  <si>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</si>
  <si>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</si>
  <si>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</si>
  <si>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</si>
  <si>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</si>
  <si>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</si>
  <si>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</si>
  <si>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</si>
  <si>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</si>
  <si>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</si>
  <si>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</si>
  <si>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</si>
  <si>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</si>
  <si>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</si>
  <si>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</si>
  <si>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</si>
  <si>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</si>
  <si>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</si>
  <si>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</si>
  <si>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</si>
  <si>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</si>
  <si>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</si>
  <si>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</si>
  <si>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</si>
  <si>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</si>
  <si>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</si>
  <si>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</si>
  <si>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</si>
  <si>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</si>
  <si>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</si>
  <si>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</si>
  <si>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</si>
  <si>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</si>
  <si>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</si>
  <si>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</si>
  <si>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</si>
  <si>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</si>
  <si>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</si>
  <si>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</si>
  <si>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</si>
  <si>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</si>
  <si>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</si>
  <si>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</si>
  <si>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</si>
  <si>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</si>
  <si>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</si>
  <si>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</si>
  <si>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</si>
  <si>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</si>
  <si>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</si>
  <si>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</si>
  <si>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</si>
  <si>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</si>
  <si>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</si>
  <si>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</si>
  <si>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</si>
  <si>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</si>
  <si>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</si>
  <si>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</si>
  <si>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</si>
  <si>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</si>
  <si>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</si>
  <si>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</si>
  <si>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</si>
  <si>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</si>
  <si>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</si>
  <si>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</si>
  <si>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</si>
  <si>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</si>
  <si>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</si>
  <si>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</si>
  <si>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</si>
  <si>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</si>
  <si>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</si>
  <si>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</si>
  <si>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</si>
  <si>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</si>
  <si>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</si>
  <si>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</si>
  <si>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</si>
  <si>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</si>
  <si>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</si>
  <si>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</si>
  <si>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</si>
  <si>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</si>
  <si>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</si>
  <si>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</si>
  <si>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</si>
  <si>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</si>
  <si>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</si>
  <si>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</si>
  <si>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</si>
  <si>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</si>
  <si>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</si>
  <si>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</si>
  <si>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</si>
  <si>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</si>
  <si>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</si>
  <si>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</si>
  <si>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</si>
  <si>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</si>
  <si>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</si>
  <si>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</si>
  <si>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</si>
  <si>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</si>
  <si>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</si>
  <si>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</si>
  <si>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</si>
  <si>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</si>
  <si>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</si>
  <si>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</si>
  <si>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</si>
  <si>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</si>
  <si>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</si>
  <si>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</si>
  <si>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</si>
  <si>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</si>
  <si>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</si>
  <si>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</si>
  <si>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</si>
  <si>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</si>
  <si>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</si>
  <si>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</si>
  <si>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</si>
  <si>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</si>
  <si>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</si>
  <si>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</si>
  <si>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</si>
  <si>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</si>
  <si>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</si>
  <si>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</si>
  <si>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</si>
  <si>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</si>
  <si>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</si>
  <si>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</si>
  <si>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</si>
  <si>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</si>
  <si>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</si>
  <si>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</si>
  <si>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</si>
  <si>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</si>
  <si>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</si>
  <si>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</si>
  <si>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</si>
  <si>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</si>
  <si>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</si>
  <si>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</si>
  <si>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</si>
  <si>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</si>
  <si>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</si>
  <si>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</si>
  <si>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</si>
  <si>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</si>
  <si>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</si>
  <si>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</si>
  <si>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</si>
  <si>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</si>
  <si>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</si>
  <si>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</si>
  <si>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</si>
  <si>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</si>
  <si>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</si>
  <si>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</si>
  <si>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</si>
  <si>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</si>
  <si>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</si>
  <si>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</si>
  <si>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</si>
  <si>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</si>
  <si>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</si>
  <si>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</si>
  <si>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</si>
  <si>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</si>
  <si>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</si>
  <si>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</si>
  <si>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</si>
  <si>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</si>
  <si>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</si>
  <si>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</si>
  <si>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</si>
  <si>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</si>
  <si>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</si>
  <si>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</si>
  <si>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</si>
  <si>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</si>
  <si>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</si>
  <si>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</si>
  <si>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</si>
  <si>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</si>
  <si>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</si>
  <si>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</si>
  <si>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</si>
  <si>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</si>
  <si>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</si>
  <si>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</si>
  <si>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</si>
  <si>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</si>
  <si>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</si>
  <si>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</si>
  <si>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</si>
  <si>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</si>
  <si>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</si>
  <si>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</si>
  <si>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</si>
  <si>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</si>
  <si>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</si>
  <si>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</si>
  <si>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</si>
  <si>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</si>
  <si>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</si>
  <si>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</si>
  <si>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</si>
  <si>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</si>
  <si>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</si>
  <si>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</si>
  <si>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</si>
  <si>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</si>
  <si>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</si>
  <si>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</si>
  <si>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</si>
  <si>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</si>
  <si>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</si>
  <si>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</si>
  <si>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</si>
  <si>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</si>
  <si>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</si>
  <si>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</si>
  <si>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</si>
  <si>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</si>
  <si>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</si>
  <si>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</si>
  <si>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</si>
  <si>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</si>
  <si>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</si>
  <si>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</si>
  <si>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</si>
  <si>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</si>
  <si>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</si>
  <si>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</si>
  <si>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</si>
  <si>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</si>
  <si>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</si>
  <si>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</si>
  <si>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</si>
  <si>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</si>
  <si>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</si>
  <si>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</si>
  <si>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</si>
  <si>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</si>
  <si>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</si>
  <si>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</si>
  <si>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</si>
  <si>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</si>
  <si>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</si>
  <si>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</si>
  <si>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</si>
  <si>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</si>
  <si>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</si>
  <si>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</si>
  <si>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</si>
  <si>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</si>
  <si>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</si>
  <si>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</si>
  <si>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</si>
  <si>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</si>
  <si>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</si>
  <si>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</si>
  <si>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</si>
  <si>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</si>
  <si>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</si>
  <si>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</si>
  <si>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</si>
  <si>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</si>
  <si>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</si>
  <si>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</si>
  <si>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</si>
  <si>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</si>
  <si>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</si>
  <si>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</si>
  <si>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</si>
  <si>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</si>
  <si>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</si>
  <si>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</si>
  <si>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</si>
  <si>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</si>
  <si>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</si>
  <si>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</si>
  <si>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</si>
  <si>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</si>
  <si>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</si>
  <si>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</si>
  <si>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</si>
  <si>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</si>
  <si>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</si>
  <si>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</si>
  <si>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</si>
  <si>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</si>
  <si>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</si>
  <si>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</si>
  <si>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</si>
  <si>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</si>
  <si>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</si>
  <si>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</si>
  <si>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</si>
  <si>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</si>
  <si>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</si>
  <si>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</si>
  <si>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</si>
  <si>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</si>
  <si>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</si>
  <si>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</si>
  <si>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</si>
  <si>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</si>
  <si>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</si>
  <si>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</si>
  <si>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</si>
  <si>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</si>
  <si>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</si>
  <si>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</si>
  <si>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</si>
  <si>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</si>
  <si>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</si>
  <si>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</si>
  <si>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</si>
  <si>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</si>
  <si>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</si>
  <si>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</si>
  <si>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</si>
  <si>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</si>
  <si>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</si>
  <si>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</si>
  <si>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</si>
  <si>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</si>
  <si>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</si>
  <si>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</si>
  <si>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</si>
  <si>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</si>
  <si>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</si>
  <si>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</si>
  <si>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</si>
  <si>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</si>
  <si>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</si>
  <si>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</si>
  <si>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</si>
  <si>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</si>
  <si>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</si>
  <si>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</si>
  <si>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</si>
  <si>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</si>
  <si>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</si>
  <si>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</si>
  <si>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</si>
  <si>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</si>
  <si>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</si>
  <si>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</si>
  <si>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</si>
  <si>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</si>
  <si>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</si>
  <si>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</si>
  <si>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</si>
  <si>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</si>
  <si>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</si>
  <si>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</si>
  <si>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</si>
  <si>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</si>
  <si>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</si>
  <si>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</si>
  <si>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</si>
  <si>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</si>
  <si>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</si>
  <si>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</si>
  <si>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</si>
  <si>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</si>
  <si>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</si>
  <si>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</si>
  <si>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</si>
  <si>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</si>
  <si>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</si>
  <si>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</si>
  <si>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</si>
  <si>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</si>
  <si>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</si>
  <si>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</si>
  <si>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</si>
  <si>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</si>
  <si>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</si>
  <si>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</si>
  <si>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</si>
  <si>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</si>
  <si>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</si>
  <si>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</si>
  <si>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</si>
  <si>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</si>
  <si>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</si>
  <si>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</si>
  <si>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</si>
  <si>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</si>
  <si>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</si>
  <si>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</si>
  <si>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</si>
  <si>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</si>
  <si>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</si>
  <si>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</si>
  <si>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</si>
  <si>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</si>
  <si>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</si>
  <si>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</si>
  <si>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</si>
  <si>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</si>
  <si>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</si>
  <si>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</si>
  <si>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</si>
  <si>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</si>
  <si>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</si>
  <si>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</si>
  <si>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</si>
  <si>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</si>
  <si>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</si>
  <si>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</si>
  <si>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</si>
  <si>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</si>
  <si>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</si>
  <si>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</si>
  <si>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</si>
  <si>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</si>
  <si>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</si>
  <si>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</si>
  <si>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</si>
  <si>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</si>
  <si>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</si>
  <si>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</si>
  <si>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</si>
  <si>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</si>
  <si>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</si>
  <si>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</si>
  <si>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</si>
  <si>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</si>
  <si>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</si>
  <si>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</si>
  <si>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</si>
  <si>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</si>
  <si>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</si>
  <si>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</si>
  <si>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</si>
  <si>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</si>
  <si>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</si>
  <si>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</si>
  <si>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</si>
  <si>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</si>
  <si>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</si>
  <si>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</si>
  <si>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</si>
  <si>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</si>
  <si>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</si>
  <si>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</si>
  <si>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</si>
  <si>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</si>
  <si>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</si>
  <si>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</si>
  <si>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</si>
  <si>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</si>
  <si>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</si>
  <si>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</si>
  <si>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</si>
  <si>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</si>
  <si>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</si>
  <si>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</si>
  <si>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</si>
  <si>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</si>
  <si>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</si>
  <si>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</si>
  <si>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</si>
  <si>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</si>
  <si>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</si>
  <si>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</si>
  <si>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</si>
  <si>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</si>
  <si>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</si>
  <si>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</si>
  <si>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</si>
  <si>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</si>
  <si>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</si>
  <si>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</si>
  <si>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</si>
  <si>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</si>
  <si>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</si>
  <si>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</si>
  <si>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</si>
  <si>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</si>
  <si>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</si>
  <si>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</si>
  <si>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</si>
  <si>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</si>
  <si>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</si>
  <si>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</si>
  <si>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</si>
  <si>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</si>
  <si>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</si>
  <si>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</si>
  <si>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</si>
  <si>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</si>
  <si>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</si>
  <si>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</si>
  <si>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</si>
  <si>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</si>
  <si>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</si>
  <si>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</si>
  <si>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</si>
  <si>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</si>
  <si>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</si>
  <si>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</si>
  <si>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</si>
  <si>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</si>
  <si>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</si>
  <si>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</si>
  <si>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</si>
  <si>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</si>
  <si>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</si>
  <si>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</si>
  <si>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</si>
  <si>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</si>
  <si>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</si>
  <si>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</si>
  <si>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</si>
  <si>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</si>
  <si>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</si>
  <si>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</si>
  <si>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</si>
  <si>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</si>
  <si>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</si>
  <si>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</si>
  <si>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</si>
  <si>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</si>
  <si>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</si>
  <si>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</si>
  <si>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</si>
  <si>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</si>
  <si>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</si>
  <si>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</si>
  <si>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</si>
  <si>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</si>
  <si>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</si>
  <si>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</si>
  <si>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</si>
  <si>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</si>
  <si>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</si>
  <si>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</si>
  <si>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</si>
  <si>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</si>
  <si>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</si>
  <si>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</si>
  <si>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</si>
  <si>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</si>
  <si>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</si>
  <si>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</si>
  <si>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</si>
  <si>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</si>
  <si>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</si>
  <si>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</si>
  <si>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</si>
  <si>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</si>
  <si>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</si>
  <si>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</si>
  <si>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</si>
  <si>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</si>
  <si>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</si>
  <si>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</si>
  <si>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</si>
  <si>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</si>
  <si>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</si>
  <si>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</si>
  <si>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</si>
  <si>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</si>
  <si>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</si>
  <si>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</si>
  <si>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</si>
  <si>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</si>
  <si>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</si>
  <si>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</si>
  <si>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</si>
  <si>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</si>
  <si>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</si>
  <si>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</si>
  <si>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</si>
  <si>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</si>
  <si>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</si>
  <si>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</si>
  <si>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</si>
  <si>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</si>
  <si>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</si>
  <si>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</si>
  <si>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</si>
  <si>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</si>
  <si>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</si>
  <si>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</si>
  <si>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</si>
  <si>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</si>
  <si>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</si>
  <si>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</si>
  <si>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</si>
  <si>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</si>
  <si>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</si>
  <si>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</si>
  <si>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</si>
  <si>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</si>
  <si>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</si>
  <si>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</si>
  <si>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</si>
  <si>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</si>
  <si>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</si>
  <si>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</si>
  <si>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</si>
  <si>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</si>
  <si>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</si>
  <si>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</si>
  <si>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</si>
  <si>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</si>
  <si>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</si>
  <si>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</si>
  <si>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</si>
  <si>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</si>
  <si>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</si>
  <si>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</si>
  <si>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</si>
  <si>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</si>
  <si>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</si>
  <si>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</si>
  <si>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</si>
  <si>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</si>
  <si>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</si>
  <si>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</si>
  <si>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</si>
  <si>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</si>
  <si>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</si>
  <si>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</si>
  <si>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</si>
  <si>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</si>
  <si>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</si>
  <si>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</si>
  <si>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</si>
  <si>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</si>
  <si>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</si>
  <si>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</si>
  <si>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</si>
  <si>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</si>
  <si>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</si>
  <si>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</si>
  <si>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</si>
  <si>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</si>
  <si>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</si>
  <si>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</si>
  <si>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</si>
  <si>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</si>
  <si>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</si>
  <si>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</si>
  <si>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</si>
  <si>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</si>
  <si>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</si>
  <si>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</si>
  <si>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</si>
  <si>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</si>
  <si>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</si>
  <si>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</si>
  <si>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</si>
  <si>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</si>
  <si>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</si>
  <si>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</si>
  <si>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</si>
  <si>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</si>
  <si>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</si>
  <si>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</si>
  <si>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</si>
  <si>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</si>
  <si>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</si>
  <si>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</si>
  <si>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</si>
  <si>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</si>
  <si>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</si>
  <si>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</si>
  <si>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</si>
  <si>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</si>
  <si>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</si>
  <si>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</si>
  <si>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</si>
  <si>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</si>
  <si>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</si>
  <si>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</si>
  <si>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</si>
  <si>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</si>
  <si>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</si>
  <si>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</si>
  <si>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</si>
  <si>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</si>
  <si>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</si>
  <si>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</si>
  <si>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</si>
  <si>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</si>
  <si>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</si>
  <si>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</si>
  <si>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</si>
  <si>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</si>
  <si>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</si>
  <si>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</si>
  <si>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</si>
  <si>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</si>
  <si>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</si>
  <si>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</si>
  <si>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</si>
  <si>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</si>
  <si>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</si>
  <si>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</si>
  <si>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</si>
  <si>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</si>
  <si>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</si>
  <si>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</si>
  <si>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</si>
  <si>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</si>
  <si>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</si>
  <si>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</si>
  <si>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</si>
  <si>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</si>
  <si>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</si>
  <si>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</si>
  <si>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</si>
  <si>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</si>
  <si>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</si>
  <si>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</si>
  <si>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</si>
  <si>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</si>
  <si>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</si>
  <si>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</si>
  <si>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</si>
  <si>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</si>
  <si>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</si>
  <si>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</si>
  <si>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</si>
  <si>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</si>
  <si>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</si>
  <si>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</si>
  <si>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</si>
  <si>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</si>
  <si>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</si>
  <si>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</si>
  <si>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</si>
  <si>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</si>
  <si>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</si>
  <si>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</si>
  <si>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</si>
  <si>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</si>
  <si>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</si>
  <si>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</si>
  <si>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</si>
  <si>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</si>
  <si>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</si>
  <si>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</si>
  <si>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</si>
  <si>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</si>
  <si>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</si>
  <si>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</si>
  <si>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</si>
  <si>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</si>
  <si>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</si>
  <si>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</si>
  <si>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</si>
  <si>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</si>
  <si>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</si>
  <si>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</si>
  <si>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</si>
  <si>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</si>
  <si>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</si>
  <si>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</si>
  <si>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</si>
  <si>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</si>
  <si>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</si>
  <si>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</si>
  <si>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</si>
  <si>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</si>
  <si>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</si>
  <si>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</si>
  <si>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</si>
  <si>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</si>
  <si>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</si>
  <si>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</si>
  <si>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</si>
  <si>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</si>
  <si>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</si>
  <si>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</si>
  <si>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</si>
  <si>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</si>
  <si>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</si>
  <si>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</si>
  <si>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</si>
  <si>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</si>
  <si>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</si>
  <si>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</si>
  <si>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</si>
  <si>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</si>
  <si>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</si>
  <si>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</si>
  <si>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</si>
  <si>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</si>
  <si>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</si>
  <si>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</si>
  <si>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</si>
  <si>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</si>
  <si>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</si>
  <si>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</si>
  <si>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</si>
  <si>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</si>
  <si>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</si>
  <si>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</si>
  <si>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</si>
  <si>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</si>
  <si>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</si>
  <si>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</si>
  <si>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</si>
  <si>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</si>
  <si>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</si>
  <si>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</si>
  <si>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</si>
  <si>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</si>
  <si>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</si>
  <si>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</si>
  <si>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</si>
  <si>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</si>
  <si>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</si>
  <si>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</si>
  <si>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</si>
  <si>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</si>
  <si>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</si>
  <si>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</si>
  <si>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</si>
  <si>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</si>
  <si>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</si>
  <si>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</si>
  <si>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</si>
  <si>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</si>
  <si>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</si>
  <si>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</si>
  <si>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</si>
  <si>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</si>
  <si>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</si>
  <si>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</si>
  <si>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</si>
  <si>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</si>
  <si>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</si>
  <si>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</si>
  <si>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</si>
  <si>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</si>
  <si>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</si>
  <si>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</si>
  <si>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</si>
  <si>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</si>
  <si>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</si>
  <si>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</si>
  <si>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</si>
  <si>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</si>
  <si>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</si>
  <si>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</si>
  <si>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</si>
  <si>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</si>
  <si>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</si>
  <si>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</si>
  <si>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</si>
  <si>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</si>
  <si>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</si>
  <si>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</si>
  <si>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</si>
  <si>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</si>
  <si>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</si>
  <si>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</si>
  <si>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</si>
  <si>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</si>
  <si>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</si>
  <si>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</si>
  <si>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</si>
  <si>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</si>
  <si>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</si>
  <si>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</si>
  <si>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</si>
  <si>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</si>
  <si>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</si>
  <si>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</si>
  <si>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</si>
  <si>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</si>
  <si>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</si>
  <si>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</si>
  <si>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</si>
  <si>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</si>
  <si>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</si>
  <si>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</si>
  <si>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</si>
  <si>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</si>
  <si>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</si>
  <si>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</si>
  <si>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</si>
  <si>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</si>
  <si>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</si>
  <si>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</si>
  <si>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</si>
  <si>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</si>
  <si>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</si>
  <si>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</si>
  <si>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</si>
  <si>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</si>
  <si>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</si>
  <si>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</si>
  <si>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</si>
  <si>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</si>
  <si>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</si>
  <si>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</si>
  <si>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</si>
  <si>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</si>
  <si>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</si>
  <si>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</si>
  <si>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</si>
  <si>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</si>
  <si>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</si>
  <si>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</si>
  <si>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</si>
  <si>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</si>
  <si>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</si>
  <si>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</si>
  <si>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</si>
  <si>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</si>
  <si>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</si>
  <si>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</si>
  <si>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</si>
  <si>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</si>
  <si>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</si>
  <si>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</si>
  <si>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</si>
  <si>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</si>
  <si>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</si>
  <si>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</si>
  <si>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</si>
  <si>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</si>
  <si>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</si>
  <si>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</si>
  <si>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</si>
  <si>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</si>
  <si>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</si>
  <si>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</si>
  <si>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</si>
  <si>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</si>
  <si>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</si>
  <si>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</si>
  <si>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</si>
  <si>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</si>
  <si>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</si>
  <si>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</si>
  <si>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</si>
  <si>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</si>
  <si>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</si>
  <si>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</si>
  <si>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</si>
  <si>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</si>
  <si>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</si>
  <si>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</si>
  <si>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</si>
  <si>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</si>
  <si>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</si>
  <si>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</si>
  <si>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</si>
  <si>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</si>
  <si>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</si>
  <si>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</si>
  <si>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</si>
  <si>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</si>
  <si>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</si>
  <si>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</si>
  <si>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</si>
  <si>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</si>
  <si>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</si>
  <si>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</si>
  <si>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</si>
  <si>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</si>
  <si>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</si>
  <si>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</si>
  <si>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</si>
  <si>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</si>
  <si>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</si>
  <si>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</si>
  <si>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</si>
  <si>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</si>
  <si>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</si>
  <si>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</si>
  <si>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</si>
  <si>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</si>
  <si>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</si>
  <si>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</si>
  <si>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</si>
  <si>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</si>
  <si>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</si>
  <si>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</si>
  <si>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</si>
  <si>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</si>
  <si>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</si>
  <si>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</si>
  <si>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</si>
  <si>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</si>
  <si>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</si>
  <si>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</si>
  <si>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</si>
  <si>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</si>
  <si>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</si>
  <si>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</si>
  <si>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</si>
  <si>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</si>
  <si>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</si>
  <si>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</si>
  <si>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</si>
  <si>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</si>
  <si>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</si>
  <si>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</si>
  <si>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</si>
  <si>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</si>
  <si>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</si>
  <si>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</si>
  <si>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</si>
  <si>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</si>
  <si>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</si>
  <si>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</si>
  <si>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</si>
  <si>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</si>
  <si>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</si>
  <si>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</si>
  <si>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</si>
  <si>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</si>
  <si>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</si>
  <si>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</si>
  <si>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</si>
  <si>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</si>
  <si>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</si>
  <si>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</si>
  <si>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</si>
  <si>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</si>
  <si>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</si>
  <si>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</si>
  <si>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</si>
  <si>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</si>
  <si>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</si>
  <si>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</si>
  <si>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</si>
  <si>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</si>
  <si>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</si>
  <si>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</si>
  <si>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</si>
  <si>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</si>
  <si>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</si>
  <si>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</si>
  <si>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</si>
  <si>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</si>
  <si>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</si>
  <si>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</si>
  <si>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</si>
  <si>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</si>
  <si>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</si>
  <si>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</si>
  <si>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</si>
  <si>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</si>
  <si>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</si>
  <si>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</si>
  <si>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</si>
  <si>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</si>
  <si>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</si>
  <si>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</si>
  <si>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</si>
  <si>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</si>
  <si>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</si>
  <si>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</si>
  <si>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</si>
  <si>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</si>
  <si>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</si>
  <si>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</si>
  <si>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</si>
  <si>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</si>
  <si>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</si>
  <si>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</si>
  <si>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</si>
  <si>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</si>
  <si>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</si>
  <si>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</si>
  <si>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</si>
  <si>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</si>
  <si>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</si>
  <si>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</si>
  <si>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</si>
  <si>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</si>
  <si>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</si>
  <si>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</si>
  <si>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</si>
  <si>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</si>
  <si>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</si>
  <si>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</si>
  <si>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</si>
  <si>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</si>
  <si>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</si>
  <si>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</si>
  <si>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</si>
  <si>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</si>
  <si>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</si>
  <si>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</si>
  <si>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</si>
  <si>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</si>
  <si>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</si>
  <si>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</si>
  <si>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</si>
  <si>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</si>
  <si>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</si>
  <si>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</si>
  <si>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</si>
  <si>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</si>
  <si>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</si>
  <si>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</si>
  <si>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</si>
  <si>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</si>
  <si>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</si>
  <si>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</si>
  <si>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</si>
  <si>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</si>
  <si>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</si>
  <si>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</si>
  <si>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</si>
  <si>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</si>
  <si>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</si>
  <si>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</si>
  <si>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</si>
  <si>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</si>
  <si>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</si>
  <si>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</si>
  <si>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</si>
  <si>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</si>
  <si>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</si>
  <si>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</si>
  <si>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</si>
  <si>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</si>
  <si>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</si>
  <si>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</si>
  <si>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</si>
  <si>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</si>
  <si>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</si>
  <si>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</si>
  <si>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</si>
  <si>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</si>
  <si>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</si>
  <si>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</si>
  <si>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</si>
  <si>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</si>
  <si>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</si>
  <si>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</si>
  <si>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</si>
  <si>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</si>
  <si>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</si>
  <si>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</si>
  <si>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</si>
  <si>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</si>
  <si>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</si>
  <si>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</si>
  <si>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</si>
  <si>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</si>
  <si>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</si>
  <si>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</si>
  <si>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</si>
  <si>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</si>
  <si>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</si>
  <si>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</si>
  <si>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</si>
  <si>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</si>
  <si>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</si>
  <si>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</si>
  <si>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</si>
  <si>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</si>
  <si>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</si>
  <si>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</si>
  <si>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</si>
  <si>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</si>
  <si>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</si>
  <si>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</si>
  <si>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</si>
  <si>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</si>
  <si>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</si>
  <si>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</si>
  <si>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</si>
  <si>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</si>
  <si>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</si>
  <si>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</si>
  <si>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</si>
  <si>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</si>
  <si>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</si>
  <si>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</si>
  <si>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</si>
  <si>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</si>
  <si>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</si>
  <si>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</si>
  <si>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</si>
  <si>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</si>
  <si>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</si>
  <si>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</si>
  <si>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</si>
  <si>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</si>
  <si>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</si>
  <si>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</si>
  <si>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</si>
  <si>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</si>
  <si>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</si>
  <si>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</si>
  <si>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</si>
  <si>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</si>
  <si>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</si>
  <si>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</si>
  <si>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</si>
  <si>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</si>
  <si>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</si>
  <si>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</si>
  <si>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</si>
  <si>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</si>
  <si>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</si>
  <si>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</si>
  <si>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</si>
  <si>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</si>
  <si>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</si>
  <si>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</si>
  <si>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</si>
  <si>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</si>
  <si>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</si>
  <si>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</si>
  <si>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</si>
  <si>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</si>
  <si>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</si>
  <si>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</si>
  <si>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</si>
  <si>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</si>
  <si>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</si>
  <si>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</si>
  <si>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</si>
  <si>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</si>
  <si>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</si>
  <si>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</si>
  <si>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</si>
  <si>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</si>
  <si>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</si>
  <si>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</si>
  <si>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</si>
  <si>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</si>
  <si>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</si>
  <si>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</si>
  <si>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</si>
  <si>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</si>
  <si>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</si>
  <si>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</si>
  <si>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</si>
  <si>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</si>
  <si>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</si>
  <si>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</si>
  <si>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</si>
  <si>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</si>
  <si>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</si>
  <si>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</si>
  <si>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</si>
  <si>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</si>
  <si>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</si>
  <si>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</si>
  <si>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</si>
  <si>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</si>
  <si>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</si>
  <si>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</si>
  <si>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</si>
  <si>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</si>
  <si>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</si>
  <si>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</si>
  <si>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</si>
  <si>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</si>
  <si>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</si>
  <si>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</si>
  <si>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</si>
  <si>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</si>
  <si>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</si>
  <si>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</si>
  <si>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</si>
  <si>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</si>
  <si>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</si>
  <si>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</si>
  <si>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</si>
  <si>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</si>
  <si>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</si>
  <si>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</si>
  <si>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</si>
  <si>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</si>
  <si>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</si>
  <si>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</si>
  <si>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</si>
  <si>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</si>
  <si>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</si>
  <si>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</si>
  <si>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</si>
  <si>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</si>
  <si>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</si>
  <si>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</si>
  <si>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</si>
  <si>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</si>
  <si>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</si>
  <si>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</si>
  <si>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</si>
  <si>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</si>
  <si>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</si>
  <si>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</si>
  <si>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</si>
  <si>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</si>
  <si>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</si>
  <si>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</si>
  <si>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</si>
  <si>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</si>
  <si>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</si>
  <si>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</si>
  <si>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</si>
  <si>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</si>
  <si>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</si>
  <si>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</si>
  <si>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</si>
  <si>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</si>
  <si>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</si>
  <si>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</si>
  <si>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</si>
  <si>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</si>
  <si>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</si>
  <si>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</si>
  <si>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</si>
  <si>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</si>
  <si>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</si>
  <si>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</si>
  <si>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</si>
  <si>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</si>
  <si>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</si>
  <si>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</si>
  <si>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</si>
  <si>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</si>
  <si>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</si>
  <si>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</si>
  <si>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</si>
  <si>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</si>
  <si>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</si>
  <si>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</si>
  <si>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</si>
  <si>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</si>
  <si>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</si>
  <si>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</si>
  <si>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</si>
  <si>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</si>
  <si>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</si>
  <si>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</si>
  <si>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</si>
  <si>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</si>
  <si>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</si>
  <si>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</si>
  <si>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</si>
  <si>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</si>
  <si>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</si>
  <si>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</si>
  <si>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</si>
  <si>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</si>
  <si>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</si>
  <si>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</si>
  <si>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</si>
  <si>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</si>
  <si>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</si>
  <si>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</si>
  <si>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</si>
  <si>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</si>
  <si>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</si>
  <si>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</si>
  <si>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</si>
  <si>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</si>
  <si>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</si>
  <si>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</si>
  <si>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</si>
  <si>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</si>
  <si>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</si>
  <si>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</si>
  <si>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</si>
  <si>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</si>
  <si>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</si>
  <si>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</si>
  <si>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</si>
  <si>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</si>
  <si>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</si>
  <si>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</si>
  <si>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</si>
  <si>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</si>
  <si>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</si>
  <si>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</si>
  <si>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</si>
  <si>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</si>
  <si>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</si>
  <si>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</si>
  <si>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</si>
  <si>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</si>
  <si>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</si>
  <si>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</si>
  <si>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</si>
  <si>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</si>
  <si>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</si>
  <si>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</si>
  <si>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</si>
  <si>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</si>
  <si>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</si>
  <si>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</si>
  <si>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</si>
  <si>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</si>
  <si>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</si>
  <si>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</si>
  <si>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</si>
  <si>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</si>
  <si>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</si>
  <si>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</si>
  <si>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</si>
  <si>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</si>
  <si>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</si>
  <si>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</si>
  <si>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</si>
  <si>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</si>
  <si>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</si>
  <si>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</si>
  <si>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</si>
  <si>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</si>
  <si>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</si>
  <si>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</si>
  <si>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</si>
  <si>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</si>
  <si>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</si>
  <si>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</si>
  <si>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</si>
  <si>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</si>
  <si>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</si>
  <si>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</si>
  <si>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</si>
  <si>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</si>
  <si>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</si>
  <si>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</si>
  <si>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</si>
  <si>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</si>
  <si>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</si>
  <si>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</si>
  <si>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</si>
  <si>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</si>
  <si>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</si>
  <si>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</si>
  <si>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</si>
  <si>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</si>
  <si>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</si>
  <si>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</si>
  <si>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</si>
  <si>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</si>
  <si>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</si>
  <si>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</si>
  <si>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</si>
  <si>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</si>
  <si>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</si>
  <si>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</si>
  <si>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</si>
  <si>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</si>
  <si>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</si>
  <si>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</si>
  <si>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</si>
  <si>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</si>
  <si>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</si>
  <si>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</si>
  <si>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</si>
  <si>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</si>
  <si>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</si>
  <si>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</si>
  <si>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</si>
  <si>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</si>
  <si>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</si>
  <si>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</si>
  <si>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</si>
  <si>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</si>
  <si>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</si>
  <si>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</si>
  <si>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</si>
  <si>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</si>
  <si>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</si>
  <si>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</si>
  <si>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</si>
  <si>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</si>
  <si>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</si>
  <si>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</si>
  <si>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</si>
  <si>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</si>
  <si>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</si>
  <si>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</si>
  <si>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</si>
  <si>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</si>
  <si>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</si>
  <si>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</si>
  <si>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</si>
  <si>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</si>
  <si>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</si>
  <si>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</si>
  <si>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</si>
  <si>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</si>
  <si>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</si>
  <si>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</si>
  <si>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</si>
  <si>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</si>
  <si>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</si>
  <si>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</si>
  <si>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</si>
  <si>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</si>
  <si>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</si>
  <si>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</si>
  <si>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</si>
  <si>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</si>
  <si>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</si>
  <si>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</si>
  <si>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</si>
  <si>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</si>
  <si>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</si>
  <si>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</si>
  <si>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</si>
  <si>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</si>
  <si>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</si>
  <si>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</si>
  <si>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</si>
  <si>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</si>
  <si>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</si>
  <si>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</si>
  <si>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</si>
  <si>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</si>
  <si>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</si>
  <si>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</si>
  <si>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</si>
  <si>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</si>
  <si>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</si>
  <si>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</si>
  <si>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</si>
  <si>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</si>
  <si>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</si>
  <si>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</si>
  <si>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</si>
  <si>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</si>
  <si>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</si>
  <si>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</si>
  <si>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</si>
  <si>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</si>
  <si>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</si>
  <si>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</si>
  <si>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</si>
  <si>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</si>
  <si>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</si>
  <si>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</si>
  <si>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</si>
  <si>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</si>
  <si>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</si>
  <si>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</si>
  <si>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</si>
  <si>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</si>
  <si>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</si>
  <si>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</si>
  <si>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</si>
  <si>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</si>
  <si>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</si>
  <si>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</si>
  <si>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</si>
  <si>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</si>
  <si>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</si>
  <si>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</si>
  <si>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</si>
  <si>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</si>
  <si>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</si>
  <si>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</si>
  <si>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</si>
  <si>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</si>
  <si>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</si>
  <si>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</si>
  <si>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</si>
  <si>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</si>
  <si>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</si>
  <si>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</si>
  <si>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</si>
  <si>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</si>
  <si>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</si>
  <si>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</si>
  <si>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</si>
  <si>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</si>
  <si>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</si>
  <si>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</si>
  <si>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</si>
  <si>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</si>
  <si>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</si>
  <si>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</si>
  <si>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</si>
  <si>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</si>
  <si>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</si>
  <si>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</si>
  <si>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</si>
  <si>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</si>
  <si>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</si>
  <si>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</si>
  <si>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</si>
  <si>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</si>
  <si>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</si>
  <si>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</si>
  <si>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</si>
  <si>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</si>
  <si>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</si>
  <si>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</si>
  <si>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</si>
  <si>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</si>
  <si>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</si>
  <si>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</si>
  <si>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</si>
  <si>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</si>
  <si>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</si>
  <si>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</si>
  <si>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</si>
  <si>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</si>
  <si>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</si>
  <si>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</si>
  <si>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</si>
  <si>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</si>
  <si>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</si>
  <si>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</si>
  <si>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</si>
  <si>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</si>
  <si>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</si>
  <si>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</si>
  <si>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</si>
  <si>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</si>
  <si>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</si>
  <si>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</si>
  <si>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</si>
  <si>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</si>
  <si>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</si>
  <si>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</si>
  <si>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</si>
  <si>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</si>
  <si>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</si>
  <si>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</si>
  <si>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</si>
  <si>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</si>
  <si>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</si>
  <si>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</si>
  <si>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</si>
  <si>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</si>
  <si>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</si>
  <si>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</si>
  <si>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</si>
  <si>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</si>
  <si>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</si>
  <si>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</si>
  <si>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</si>
  <si>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</si>
  <si>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</si>
  <si>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</si>
  <si>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</si>
  <si>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</si>
  <si>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</si>
  <si>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</si>
  <si>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</si>
  <si>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</si>
  <si>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</si>
  <si>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</si>
  <si>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</si>
  <si>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</si>
  <si>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</si>
  <si>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</si>
  <si>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</si>
  <si>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</si>
  <si>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</si>
  <si>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</si>
  <si>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</si>
  <si>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</si>
  <si>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</si>
  <si>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</si>
  <si>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</si>
  <si>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</si>
  <si>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</si>
  <si>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</si>
  <si>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</si>
  <si>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</si>
  <si>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</si>
  <si>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</si>
  <si>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</si>
  <si>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</si>
  <si>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</si>
  <si>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</si>
  <si>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</si>
  <si>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</si>
  <si>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</si>
  <si>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</si>
  <si>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</si>
  <si>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</si>
  <si>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</si>
  <si>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</si>
  <si>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</si>
  <si>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</si>
  <si>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</si>
  <si>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</si>
  <si>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</si>
  <si>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</si>
  <si>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</si>
  <si>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</si>
  <si>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</si>
  <si>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</si>
  <si>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</si>
  <si>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</si>
  <si>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</si>
  <si>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</si>
  <si>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</si>
  <si>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</si>
  <si>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</si>
  <si>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</si>
  <si>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</si>
  <si>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</si>
  <si>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</si>
  <si>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</si>
  <si>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</si>
  <si>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</si>
  <si>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</si>
  <si>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</si>
  <si>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</si>
  <si>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</si>
  <si>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</si>
  <si>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</si>
  <si>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</si>
  <si>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</si>
  <si>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</si>
  <si>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</si>
  <si>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</si>
  <si>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</si>
  <si>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</si>
  <si>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</si>
  <si>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</si>
  <si>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</si>
  <si>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</si>
  <si>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</si>
  <si>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</si>
  <si>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</si>
  <si>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</si>
  <si>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</si>
  <si>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</si>
  <si>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</si>
  <si>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</si>
  <si>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</si>
  <si>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</si>
  <si>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</si>
  <si>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</si>
  <si>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</si>
  <si>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</si>
  <si>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</si>
  <si>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</si>
  <si>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</si>
  <si>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</si>
  <si>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</si>
  <si>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</si>
  <si>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</si>
  <si>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</si>
  <si>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</si>
  <si>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</si>
  <si>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</si>
  <si>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</si>
  <si>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</si>
  <si>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</si>
  <si>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</si>
  <si>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</si>
  <si>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</si>
  <si>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</si>
  <si>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</si>
  <si>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</si>
  <si>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</si>
  <si>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</si>
  <si>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</si>
  <si>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</si>
  <si>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</si>
  <si>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</si>
  <si>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</si>
  <si>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</si>
  <si>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</si>
  <si>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</si>
  <si>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</si>
  <si>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</si>
  <si>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</si>
  <si>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</si>
  <si>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</si>
  <si>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</si>
  <si>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</si>
  <si>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</si>
  <si>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</si>
  <si>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</si>
  <si>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</si>
  <si>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</si>
  <si>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</si>
  <si>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</si>
  <si>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</si>
  <si>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</si>
  <si>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</si>
  <si>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</si>
  <si>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</si>
  <si>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</si>
  <si>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</si>
  <si>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</si>
  <si>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</si>
  <si>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</si>
  <si>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</si>
  <si>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</si>
  <si>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</si>
  <si>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</si>
  <si>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</si>
  <si>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</si>
  <si>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</si>
  <si>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</si>
  <si>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</si>
  <si>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</si>
  <si>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</si>
  <si>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</si>
  <si>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</si>
  <si>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</si>
  <si>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</si>
  <si>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</si>
  <si>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</si>
  <si>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</si>
  <si>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</si>
  <si>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</si>
  <si>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</si>
  <si>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</si>
  <si>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</si>
  <si>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</si>
  <si>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</si>
  <si>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</si>
  <si>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</si>
  <si>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</si>
  <si>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</si>
  <si>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</si>
  <si>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</si>
  <si>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</si>
  <si>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</si>
  <si>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</si>
  <si>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</si>
  <si>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</si>
  <si>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</si>
  <si>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</si>
  <si>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</si>
  <si>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</si>
  <si>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</si>
  <si>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</si>
  <si>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</si>
  <si>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</si>
  <si>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</si>
  <si>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</si>
  <si>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</si>
  <si>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</si>
  <si>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</si>
  <si>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</si>
  <si>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</si>
  <si>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</si>
  <si>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</si>
  <si>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</si>
  <si>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</si>
  <si>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</si>
  <si>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</si>
  <si>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</si>
  <si>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</si>
  <si>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</si>
  <si>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</si>
  <si>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</si>
  <si>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</si>
  <si>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</si>
  <si>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</si>
  <si>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</si>
  <si>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</si>
  <si>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</si>
  <si>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</si>
  <si>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</si>
  <si>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</si>
  <si>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</si>
  <si>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</si>
  <si>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</si>
  <si>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</si>
  <si>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</si>
  <si>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</si>
  <si>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</si>
  <si>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</si>
  <si>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</si>
  <si>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</si>
  <si>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</si>
  <si>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</si>
  <si>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</si>
  <si>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</si>
  <si>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</si>
  <si>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</si>
  <si>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</si>
  <si>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</si>
  <si>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</si>
  <si>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</si>
  <si>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</si>
  <si>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</si>
  <si>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</si>
  <si>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</si>
  <si>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</si>
  <si>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</si>
  <si>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</si>
  <si>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</si>
  <si>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</si>
  <si>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</si>
  <si>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</si>
  <si>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</si>
  <si>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</si>
  <si>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</si>
  <si>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</si>
  <si>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</si>
  <si>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</si>
  <si>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</si>
  <si>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</si>
  <si>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</si>
  <si>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</si>
  <si>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</si>
  <si>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</si>
  <si>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</si>
  <si>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</si>
  <si>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</si>
  <si>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</si>
  <si>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</si>
  <si>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</si>
  <si>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</si>
  <si>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</si>
  <si>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</si>
  <si>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</si>
  <si>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</si>
  <si>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</si>
  <si>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</si>
  <si>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</si>
  <si>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</si>
  <si>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</si>
  <si>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</si>
  <si>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</si>
  <si>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</si>
  <si>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</si>
  <si>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</si>
  <si>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</si>
  <si>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</si>
  <si>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</si>
  <si>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</si>
  <si>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</si>
  <si>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</si>
  <si>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</si>
  <si>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</si>
  <si>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</si>
  <si>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</si>
  <si>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</si>
  <si>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</si>
  <si>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</si>
  <si>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</si>
  <si>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</si>
  <si>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</si>
  <si>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</si>
  <si>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</si>
  <si>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</si>
  <si>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</si>
  <si>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</si>
  <si>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</si>
  <si>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</si>
  <si>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</si>
  <si>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</si>
  <si>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</si>
  <si>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</si>
  <si>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</si>
  <si>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</si>
  <si>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</si>
  <si>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</si>
  <si>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</si>
  <si>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</si>
  <si>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</si>
  <si>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</si>
  <si>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</si>
  <si>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</si>
  <si>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</si>
  <si>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</si>
  <si>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</si>
  <si>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</si>
  <si>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</si>
  <si>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</si>
  <si>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</si>
  <si>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</si>
  <si>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</si>
  <si>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</si>
  <si>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</si>
  <si>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</si>
  <si>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</si>
  <si>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</si>
  <si>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</si>
  <si>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</si>
  <si>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</si>
  <si>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</si>
  <si>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</si>
  <si>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</si>
  <si>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</si>
  <si>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</si>
  <si>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</si>
  <si>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</si>
  <si>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</si>
  <si>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</si>
  <si>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</si>
  <si>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</si>
  <si>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</si>
  <si>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</si>
  <si>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</si>
  <si>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</si>
  <si>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</si>
  <si>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</si>
  <si>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</si>
  <si>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</si>
  <si>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</si>
  <si>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</si>
  <si>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</si>
  <si>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</si>
  <si>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</si>
  <si>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</si>
  <si>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</si>
  <si>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</si>
  <si>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</si>
  <si>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</si>
  <si>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</si>
  <si>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</si>
  <si>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</si>
  <si>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</si>
  <si>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</si>
  <si>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</si>
  <si>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</si>
  <si>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</si>
  <si>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</si>
  <si>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</si>
  <si>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</si>
  <si>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</si>
  <si>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</si>
  <si>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</si>
  <si>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</si>
  <si>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</si>
  <si>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</si>
  <si>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</si>
  <si>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</si>
  <si>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</si>
  <si>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</si>
  <si>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</si>
  <si>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</si>
  <si>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</si>
  <si>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</si>
  <si>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</si>
  <si>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</si>
  <si>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</si>
  <si>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</si>
  <si>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</si>
  <si>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</si>
  <si>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</si>
  <si>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</si>
  <si>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</si>
  <si>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</si>
  <si>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</si>
  <si>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</si>
  <si>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</si>
  <si>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</si>
  <si>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</si>
  <si>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</si>
  <si>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</si>
  <si>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</si>
  <si>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</si>
  <si>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</si>
  <si>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</si>
  <si>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</si>
  <si>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</si>
  <si>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</si>
  <si>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</si>
  <si>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</si>
  <si>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</si>
  <si>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</si>
  <si>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</si>
  <si>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</si>
  <si>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</si>
  <si>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</si>
  <si>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</si>
  <si>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</si>
  <si>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</si>
  <si>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</si>
  <si>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</si>
  <si>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</si>
  <si>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</si>
  <si>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</si>
  <si>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</si>
  <si>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</si>
  <si>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</si>
  <si>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</si>
  <si>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</si>
  <si>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</si>
  <si>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</si>
  <si>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</si>
  <si>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</si>
  <si>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</si>
  <si>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</si>
  <si>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</si>
  <si>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</si>
  <si>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</si>
  <si>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</si>
  <si>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</si>
  <si>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</si>
  <si>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</si>
  <si>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</si>
  <si>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</si>
  <si>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</si>
  <si>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</si>
  <si>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</si>
  <si>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</si>
  <si>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</si>
  <si>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</si>
  <si>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</si>
  <si>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</si>
  <si>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</si>
  <si>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</si>
  <si>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</si>
  <si>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</si>
  <si>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</si>
  <si>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</si>
  <si>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</si>
  <si>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</si>
  <si>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</si>
  <si>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</si>
  <si>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</si>
  <si>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</si>
  <si>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</si>
  <si>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</si>
  <si>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</si>
  <si>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</si>
  <si>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</si>
  <si>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</si>
  <si>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</si>
  <si>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</si>
  <si>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</si>
  <si>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</si>
  <si>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</si>
  <si>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</si>
  <si>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</si>
  <si>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</si>
  <si>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</si>
  <si>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</si>
  <si>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</si>
  <si>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</si>
  <si>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</si>
  <si>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</si>
  <si>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</si>
  <si>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</si>
  <si>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</si>
  <si>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</si>
  <si>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</si>
  <si>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</si>
  <si>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</si>
  <si>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</si>
  <si>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</si>
  <si>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</si>
  <si>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</si>
  <si>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</si>
  <si>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</si>
  <si>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</si>
  <si>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</si>
  <si>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</si>
  <si>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</si>
  <si>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</si>
  <si>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</si>
  <si>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</si>
  <si>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</si>
  <si>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</si>
  <si>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</si>
  <si>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</si>
  <si>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</si>
  <si>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</si>
  <si>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</si>
  <si>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</si>
  <si>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</si>
  <si>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</si>
  <si>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</si>
  <si>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</si>
  <si>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</si>
  <si>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</si>
  <si>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</si>
  <si>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</si>
  <si>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</si>
  <si>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</si>
  <si>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</si>
  <si>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</si>
  <si>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</si>
  <si>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</si>
  <si>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</si>
  <si>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</si>
  <si>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</si>
  <si>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</si>
  <si>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</si>
  <si>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</si>
  <si>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</si>
  <si>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</si>
  <si>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</si>
  <si>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</si>
  <si>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</si>
  <si>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</si>
  <si>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</si>
  <si>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</si>
  <si>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</si>
  <si>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</si>
  <si>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</si>
  <si>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</si>
  <si>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</si>
  <si>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</si>
  <si>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</si>
  <si>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</si>
  <si>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</si>
  <si>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</si>
  <si>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</si>
  <si>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</si>
  <si>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</si>
  <si>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</si>
  <si>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</si>
  <si>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</si>
  <si>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</si>
  <si>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</si>
  <si>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</si>
  <si>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</si>
  <si>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</si>
  <si>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</si>
  <si>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</si>
  <si>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</si>
  <si>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</si>
  <si>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</si>
  <si>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</si>
  <si>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</si>
  <si>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</si>
  <si>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</si>
  <si>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</si>
  <si>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</si>
  <si>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</si>
  <si>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</si>
  <si>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</si>
  <si>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</si>
  <si>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</si>
  <si>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</si>
  <si>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</si>
  <si>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</si>
  <si>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</si>
  <si>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</si>
  <si>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</si>
  <si>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</si>
  <si>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</si>
  <si>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</si>
  <si>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</si>
  <si>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</si>
  <si>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</si>
  <si>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</si>
  <si>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</si>
  <si>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</si>
  <si>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</si>
  <si>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</si>
  <si>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</si>
  <si>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</si>
  <si>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</si>
  <si>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</si>
  <si>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</si>
  <si>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</si>
  <si>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</si>
  <si>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</si>
  <si>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</si>
  <si>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</si>
  <si>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</si>
  <si>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</si>
  <si>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</si>
  <si>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</si>
  <si>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</si>
  <si>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</si>
  <si>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</si>
  <si>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</si>
  <si>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</si>
  <si>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</si>
  <si>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</si>
  <si>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</si>
  <si>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</si>
  <si>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</si>
  <si>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</si>
  <si>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</si>
  <si>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</si>
  <si>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</si>
  <si>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</si>
  <si>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</si>
  <si>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</si>
  <si>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</si>
  <si>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</si>
  <si>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</si>
  <si>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</si>
  <si>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</si>
  <si>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</si>
  <si>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</si>
  <si>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</si>
  <si>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</si>
  <si>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</si>
  <si>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</si>
  <si>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</si>
  <si>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</si>
  <si>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</si>
  <si>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</si>
  <si>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</si>
  <si>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</si>
  <si>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</si>
  <si>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</si>
  <si>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</si>
  <si>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</si>
  <si>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</si>
  <si>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</si>
  <si>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</si>
  <si>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</si>
  <si>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</si>
  <si>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</si>
  <si>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</si>
  <si>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</si>
  <si>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</si>
  <si>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</si>
  <si>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</si>
  <si>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</si>
  <si>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</si>
  <si>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</si>
  <si>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</si>
  <si>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</si>
  <si>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</si>
  <si>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</si>
  <si>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</si>
  <si>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</si>
  <si>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</si>
  <si>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</si>
  <si>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</si>
  <si>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</si>
  <si>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</si>
  <si>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</si>
  <si>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</si>
  <si>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</si>
  <si>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</si>
  <si>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</si>
  <si>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</si>
  <si>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</si>
  <si>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</si>
  <si>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</si>
  <si>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</si>
  <si>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</si>
  <si>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</si>
  <si>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</si>
  <si>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</si>
  <si>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</si>
  <si>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</si>
  <si>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</si>
  <si>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</si>
  <si>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</si>
  <si>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</si>
  <si>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</si>
  <si>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</si>
  <si>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</si>
  <si>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</si>
  <si>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</si>
  <si>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</si>
  <si>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</si>
  <si>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</si>
  <si>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</si>
  <si>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</si>
  <si>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</si>
  <si>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</si>
  <si>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</si>
  <si>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</si>
  <si>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</si>
  <si>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</si>
  <si>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</si>
  <si>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</si>
  <si>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</si>
  <si>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</si>
  <si>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</si>
  <si>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</si>
  <si>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</si>
  <si>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</si>
  <si>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</si>
  <si>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</si>
  <si>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</si>
  <si>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</si>
  <si>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</si>
  <si>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</si>
  <si>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</si>
  <si>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</si>
  <si>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</si>
  <si>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</si>
  <si>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</si>
  <si>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</si>
  <si>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</si>
  <si>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</si>
  <si>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</si>
  <si>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</si>
  <si>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</si>
  <si>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</si>
  <si>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</si>
  <si>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</si>
  <si>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</si>
  <si>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</si>
  <si>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</si>
  <si>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</si>
  <si>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</si>
  <si>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</si>
  <si>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</si>
  <si>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</si>
  <si>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</si>
  <si>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</si>
  <si>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</si>
  <si>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</si>
  <si>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</si>
  <si>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</si>
  <si>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</si>
  <si>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</si>
  <si>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</si>
  <si>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</si>
  <si>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</si>
  <si>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</si>
  <si>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</si>
  <si>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</si>
  <si>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</si>
  <si>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</si>
  <si>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</si>
  <si>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</si>
  <si>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</si>
  <si>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</si>
  <si>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</si>
  <si>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</si>
  <si>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</si>
  <si>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</si>
  <si>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</si>
  <si>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</si>
  <si>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</si>
  <si>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</si>
  <si>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</si>
  <si>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</si>
  <si>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</si>
  <si>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</si>
  <si>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</si>
  <si>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</si>
  <si>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</si>
  <si>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</si>
  <si>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</si>
  <si>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</si>
  <si>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</si>
  <si>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</si>
  <si>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</si>
  <si>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</si>
  <si>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</si>
  <si>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</si>
  <si>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</si>
  <si>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</si>
  <si>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</si>
  <si>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</si>
  <si>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</si>
  <si>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</si>
  <si>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</si>
  <si>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</si>
  <si>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</si>
  <si>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</si>
  <si>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</si>
  <si>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</si>
  <si>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</si>
  <si>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</si>
  <si>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</si>
  <si>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</si>
  <si>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</si>
  <si>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</si>
  <si>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</si>
  <si>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</si>
  <si>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</si>
  <si>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</si>
  <si>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</si>
  <si>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</si>
  <si>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</si>
  <si>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</si>
  <si>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</si>
  <si>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</si>
  <si>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</si>
  <si>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</si>
  <si>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</si>
  <si>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</si>
  <si>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</si>
  <si>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</si>
  <si>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</si>
  <si>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</si>
  <si>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</si>
  <si>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</si>
  <si>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</si>
  <si>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</si>
  <si>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</si>
  <si>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</si>
  <si>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</si>
  <si>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</si>
  <si>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</si>
  <si>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</si>
  <si>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</si>
  <si>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</si>
  <si>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</si>
  <si>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</si>
  <si>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</si>
  <si>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</si>
  <si>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</si>
  <si>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</si>
  <si>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</si>
  <si>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</si>
  <si>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</si>
  <si>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</si>
  <si>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</si>
  <si>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</si>
  <si>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</si>
  <si>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</si>
  <si>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</si>
  <si>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</si>
  <si>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</si>
  <si>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</si>
  <si>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</si>
  <si>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</si>
  <si>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</si>
  <si>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</si>
  <si>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</si>
  <si>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</si>
  <si>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</si>
  <si>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</si>
  <si>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</si>
  <si>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</si>
  <si>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</si>
  <si>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</si>
  <si>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</si>
  <si>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</si>
  <si>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</si>
  <si>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</si>
  <si>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</si>
  <si>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</si>
  <si>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</si>
  <si>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</si>
  <si>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</si>
  <si>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</si>
  <si>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</si>
  <si>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</si>
  <si>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</si>
  <si>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</si>
  <si>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</si>
  <si>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</si>
  <si>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</si>
  <si>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</si>
  <si>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</si>
  <si>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</si>
  <si>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</si>
  <si>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</si>
  <si>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</si>
  <si>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</si>
  <si>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</si>
  <si>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</si>
  <si>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</si>
  <si>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</si>
  <si>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</si>
  <si>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</si>
  <si>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</si>
  <si>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</si>
  <si>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</si>
  <si>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</si>
  <si>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</si>
  <si>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</si>
  <si>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</si>
  <si>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</si>
  <si>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</si>
  <si>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</si>
  <si>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</si>
  <si>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</si>
  <si>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</si>
  <si>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</si>
  <si>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</si>
  <si>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</si>
  <si>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</si>
  <si>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</si>
  <si>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</si>
  <si>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</si>
  <si>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</si>
  <si>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</si>
  <si>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</si>
  <si>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</si>
  <si>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</si>
  <si>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</si>
  <si>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</si>
  <si>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</si>
  <si>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</si>
  <si>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</si>
  <si>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</si>
  <si>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</si>
  <si>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</si>
  <si>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</si>
  <si>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</si>
  <si>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</si>
  <si>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</si>
  <si>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</si>
  <si>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</si>
  <si>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</si>
  <si>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</si>
  <si>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</si>
  <si>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</si>
  <si>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</si>
  <si>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</si>
  <si>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</si>
  <si>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</si>
  <si>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</si>
  <si>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</si>
  <si>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</si>
  <si>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</si>
  <si>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</si>
  <si>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</si>
  <si>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</si>
  <si>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</si>
  <si>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</si>
  <si>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</si>
  <si>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</si>
  <si>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</si>
  <si>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</si>
  <si>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</si>
  <si>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</si>
  <si>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</si>
  <si>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</si>
  <si>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</si>
  <si>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</si>
  <si>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</si>
  <si>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</si>
  <si>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</si>
  <si>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</si>
  <si>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</si>
  <si>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</si>
  <si>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</si>
  <si>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</si>
  <si>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</si>
  <si>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</si>
  <si>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</si>
  <si>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</si>
  <si>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</si>
  <si>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</si>
  <si>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</si>
  <si>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</si>
  <si>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</si>
  <si>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</si>
  <si>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</si>
  <si>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</si>
  <si>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</si>
  <si>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</si>
  <si>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</si>
  <si>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</si>
  <si>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</si>
  <si>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</si>
  <si>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</si>
  <si>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</si>
  <si>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</si>
  <si>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</si>
  <si>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</si>
  <si>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</si>
  <si>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</si>
  <si>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</si>
  <si>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</si>
  <si>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</si>
  <si>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</si>
  <si>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</si>
  <si>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</si>
  <si>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</si>
  <si>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</si>
  <si>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</si>
  <si>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</si>
  <si>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</si>
  <si>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</si>
  <si>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</si>
  <si>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</si>
  <si>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</si>
  <si>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</si>
  <si>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</si>
  <si>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</si>
  <si>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</si>
  <si>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</si>
  <si>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</si>
  <si>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</si>
  <si>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</si>
  <si>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</si>
  <si>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</si>
  <si>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</si>
  <si>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</si>
  <si>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</si>
  <si>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</si>
  <si>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</si>
  <si>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</si>
  <si>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</si>
  <si>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</si>
  <si>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</si>
  <si>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</si>
  <si>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</si>
  <si>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</si>
  <si>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</si>
  <si>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</si>
  <si>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</si>
  <si>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</si>
  <si>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</si>
  <si>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</si>
  <si>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</si>
  <si>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</si>
  <si>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</si>
  <si>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</si>
  <si>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</si>
  <si>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</si>
  <si>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</si>
  <si>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</si>
  <si>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</si>
  <si>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</si>
  <si>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</si>
  <si>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</si>
  <si>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</si>
  <si>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</si>
  <si>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</si>
  <si>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</si>
  <si>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</si>
  <si>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</si>
  <si>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</si>
  <si>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</si>
  <si>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</si>
  <si>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</si>
  <si>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</si>
  <si>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</si>
  <si>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</si>
  <si>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</si>
  <si>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</si>
  <si>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</si>
  <si>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</si>
  <si>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</si>
  <si>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</si>
  <si>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</si>
  <si>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</si>
  <si>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</si>
  <si>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</si>
  <si>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</si>
  <si>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</si>
  <si>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</si>
  <si>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</si>
  <si>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</si>
  <si>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</si>
  <si>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</si>
  <si>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</si>
  <si>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</si>
  <si>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</si>
  <si>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</si>
  <si>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</si>
  <si>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</si>
  <si>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</si>
  <si>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</si>
  <si>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</si>
  <si>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</si>
  <si>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</si>
  <si>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</si>
  <si>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</si>
  <si>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</si>
  <si>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</si>
  <si>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</si>
  <si>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</si>
  <si>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</si>
  <si>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</si>
  <si>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</si>
  <si>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</si>
  <si>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</si>
  <si>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</si>
  <si>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</si>
  <si>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</si>
  <si>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</si>
  <si>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</si>
  <si>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</si>
  <si>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</si>
  <si>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</si>
  <si>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</si>
  <si>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</si>
  <si>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</si>
  <si>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</si>
  <si>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</si>
  <si>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</si>
  <si>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</si>
  <si>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</si>
  <si>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</si>
  <si>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</si>
  <si>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</si>
  <si>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</si>
  <si>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</si>
  <si>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</si>
  <si>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</si>
  <si>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</si>
  <si>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</si>
  <si>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</si>
  <si>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</si>
  <si>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</si>
  <si>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</si>
  <si>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</si>
  <si>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</si>
  <si>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</si>
  <si>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</si>
  <si>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</si>
  <si>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</si>
  <si>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</si>
  <si>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</si>
  <si>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</si>
  <si>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</si>
  <si>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</si>
  <si>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</si>
  <si>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</si>
  <si>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</si>
  <si>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</si>
  <si>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</si>
  <si>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</si>
  <si>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</si>
  <si>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</si>
  <si>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</si>
  <si>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</si>
  <si>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</si>
  <si>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</si>
  <si>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</si>
  <si>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</si>
  <si>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</si>
  <si>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</si>
  <si>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</si>
  <si>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</si>
  <si>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</si>
  <si>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</si>
  <si>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</si>
  <si>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</si>
  <si>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</si>
  <si>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</si>
  <si>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</si>
  <si>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</si>
  <si>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</si>
  <si>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</si>
  <si>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</si>
  <si>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</si>
  <si>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</si>
  <si>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</si>
  <si>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</si>
  <si>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</si>
  <si>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</si>
  <si>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</si>
  <si>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</si>
  <si>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</si>
  <si>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</si>
  <si>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</si>
  <si>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</si>
  <si>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</si>
  <si>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</si>
  <si>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</si>
  <si>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</si>
  <si>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</si>
  <si>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</si>
  <si>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</si>
  <si>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</si>
  <si>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</si>
  <si>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</si>
  <si>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</si>
  <si>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</si>
  <si>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</si>
  <si>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</si>
  <si>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</si>
  <si>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</si>
  <si>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</si>
  <si>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</si>
  <si>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</si>
  <si>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</si>
  <si>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</si>
  <si>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</si>
  <si>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</si>
  <si>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</si>
  <si>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</si>
  <si>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</si>
  <si>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</si>
  <si>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</si>
  <si>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</si>
  <si>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</si>
  <si>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</si>
  <si>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</si>
  <si>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</si>
  <si>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</si>
  <si>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</si>
  <si>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</si>
  <si>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</si>
  <si>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</si>
  <si>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</si>
  <si>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</si>
  <si>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</si>
  <si>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</si>
  <si>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</si>
  <si>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</si>
  <si>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</si>
  <si>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</si>
  <si>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</si>
  <si>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</si>
  <si>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</si>
  <si>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</si>
  <si>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</si>
  <si>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</si>
  <si>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</si>
  <si>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</si>
  <si>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</si>
  <si>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</si>
  <si>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</si>
  <si>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</si>
  <si>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</si>
  <si>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</si>
  <si>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</si>
  <si>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</si>
  <si>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</si>
  <si>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</si>
  <si>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</si>
  <si>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</si>
  <si>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</si>
  <si>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</si>
  <si>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</si>
  <si>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</si>
  <si>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</si>
  <si>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</si>
  <si>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</si>
  <si>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</si>
  <si>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</si>
  <si>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</si>
  <si>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</si>
  <si>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</si>
  <si>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</si>
  <si>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</si>
  <si>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</si>
  <si>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</si>
  <si>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</si>
  <si>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</si>
  <si>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</si>
  <si>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</si>
  <si>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</si>
  <si>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</si>
  <si>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</si>
  <si>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</si>
  <si>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</si>
  <si>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</si>
  <si>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</si>
  <si>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</si>
  <si>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</si>
  <si>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</si>
  <si>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</si>
  <si>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</si>
  <si>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</si>
  <si>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</si>
  <si>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</si>
  <si>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</si>
  <si>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</si>
  <si>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</si>
  <si>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</si>
  <si>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</si>
  <si>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</si>
  <si>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</si>
  <si>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</si>
  <si>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</si>
  <si>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</si>
  <si>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</si>
  <si>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</si>
  <si>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</si>
  <si>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</si>
  <si>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</si>
  <si>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</si>
  <si>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</si>
  <si>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</si>
  <si>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</si>
  <si>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</si>
  <si>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</si>
  <si>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</si>
  <si>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</si>
  <si>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</si>
  <si>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</si>
  <si>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</si>
  <si>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</si>
  <si>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</si>
  <si>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</si>
  <si>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</si>
  <si>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</si>
  <si>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</si>
  <si>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</si>
  <si>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</si>
  <si>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</si>
  <si>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</si>
  <si>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</si>
  <si>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</si>
  <si>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</si>
  <si>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</si>
  <si>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</si>
  <si>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</si>
  <si>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</si>
  <si>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</si>
  <si>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</si>
  <si>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</si>
  <si>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</si>
  <si>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</si>
  <si>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</si>
  <si>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</si>
  <si>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</si>
  <si>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</si>
  <si>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</si>
  <si>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</si>
  <si>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</si>
  <si>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</si>
  <si>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</si>
  <si>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</si>
  <si>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</si>
  <si>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</si>
  <si>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</si>
  <si>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</si>
  <si>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</si>
  <si>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</si>
  <si>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</si>
  <si>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</si>
  <si>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</si>
  <si>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</si>
  <si>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</si>
  <si>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</si>
  <si>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</si>
  <si>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</si>
  <si>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</si>
  <si>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</si>
  <si>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</si>
  <si>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</si>
  <si>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</si>
  <si>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</si>
  <si>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</si>
  <si>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</si>
  <si>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</si>
  <si>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</si>
  <si>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</si>
  <si>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</si>
  <si>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</si>
  <si>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</si>
  <si>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</si>
  <si>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</si>
  <si>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</si>
  <si>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</si>
  <si>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</si>
  <si>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</si>
  <si>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</si>
  <si>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</si>
  <si>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</si>
  <si>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</si>
  <si>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</si>
  <si>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</si>
  <si>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</si>
  <si>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</si>
  <si>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</si>
  <si>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</si>
  <si>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</si>
  <si>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</si>
  <si>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</si>
  <si>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</si>
  <si>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</si>
  <si>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</si>
  <si>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</si>
  <si>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</si>
  <si>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</si>
  <si>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</si>
  <si>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</si>
  <si>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</si>
  <si>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</si>
  <si>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</si>
  <si>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</si>
  <si>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</si>
  <si>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</si>
  <si>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</si>
  <si>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</si>
  <si>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</si>
  <si>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</si>
  <si>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</si>
  <si>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</si>
  <si>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</si>
  <si>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</si>
  <si>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</si>
  <si>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</si>
  <si>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</si>
  <si>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</si>
  <si>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</si>
  <si>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</si>
  <si>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</si>
  <si>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</si>
  <si>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</si>
  <si>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</si>
  <si>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</si>
  <si>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</si>
  <si>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</si>
  <si>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</si>
  <si>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</si>
  <si>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</si>
  <si>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</si>
  <si>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</si>
  <si>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</si>
  <si>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</si>
  <si>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</si>
  <si>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</si>
  <si>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</si>
  <si>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</si>
  <si>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</si>
  <si>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</si>
  <si>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</si>
  <si>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</si>
  <si>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</si>
  <si>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</si>
  <si>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</si>
  <si>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</si>
  <si>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</si>
  <si>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</si>
  <si>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</si>
  <si>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</si>
  <si>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</si>
  <si>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</si>
  <si>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</si>
  <si>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</si>
  <si>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</si>
  <si>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</si>
  <si>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</si>
  <si>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</si>
  <si>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</si>
  <si>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</si>
  <si>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</si>
  <si>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</si>
  <si>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</si>
  <si>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</si>
  <si>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</si>
  <si>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</si>
  <si>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</si>
  <si>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</si>
  <si>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</si>
  <si>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</si>
  <si>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</si>
  <si>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</si>
  <si>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</si>
  <si>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</si>
  <si>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</si>
  <si>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</si>
  <si>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</si>
  <si>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</si>
  <si>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</si>
  <si>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</si>
  <si>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</si>
  <si>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</si>
  <si>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</si>
  <si>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</si>
  <si>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</si>
  <si>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</si>
  <si>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</si>
  <si>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</si>
  <si>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</si>
  <si>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</si>
  <si>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</si>
  <si>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</si>
  <si>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</si>
  <si>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</si>
  <si>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</si>
  <si>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</si>
  <si>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</si>
  <si>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</si>
  <si>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</si>
  <si>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</si>
  <si>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</si>
  <si>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</si>
  <si>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</si>
  <si>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</si>
  <si>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</si>
  <si>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</si>
  <si>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</si>
  <si>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</si>
  <si>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</si>
  <si>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</si>
  <si>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</si>
  <si>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</si>
  <si>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</si>
  <si>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</si>
  <si>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</si>
  <si>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</si>
  <si>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</si>
  <si>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</si>
  <si>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</si>
  <si>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</si>
  <si>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</si>
  <si>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</si>
  <si>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</si>
  <si>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</si>
  <si>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</si>
  <si>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</si>
  <si>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</si>
  <si>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</si>
  <si>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</si>
  <si>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</si>
  <si>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</si>
  <si>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</si>
  <si>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</si>
  <si>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</si>
  <si>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</si>
  <si>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</si>
  <si>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</si>
  <si>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</si>
  <si>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</si>
  <si>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</si>
  <si>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</si>
  <si>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</si>
  <si>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</si>
  <si>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</si>
  <si>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</si>
  <si>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</si>
  <si>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</si>
  <si>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</si>
  <si>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</si>
  <si>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</si>
  <si>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</si>
  <si>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</si>
  <si>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</si>
  <si>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</si>
  <si>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</si>
  <si>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</si>
  <si>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</si>
  <si>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</si>
  <si>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</si>
  <si>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</si>
  <si>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</si>
  <si>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</si>
  <si>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</si>
  <si>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</si>
  <si>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</si>
  <si>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</si>
  <si>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</si>
  <si>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</si>
  <si>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</si>
  <si>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</si>
  <si>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</si>
  <si>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</si>
  <si>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</si>
  <si>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</si>
  <si>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</si>
  <si>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</si>
  <si>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</si>
  <si>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</si>
  <si>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</si>
  <si>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</si>
  <si>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</si>
  <si>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</si>
  <si>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</si>
  <si>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</si>
  <si>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</si>
  <si>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</si>
  <si>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</si>
  <si>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</si>
  <si>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</si>
  <si>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</si>
  <si>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</si>
  <si>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</si>
  <si>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</si>
  <si>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</si>
  <si>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</si>
  <si>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</si>
  <si>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</si>
  <si>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</si>
  <si>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</si>
  <si>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</si>
  <si>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</si>
  <si>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</si>
  <si>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</si>
  <si>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</si>
  <si>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</si>
  <si>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</si>
  <si>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</si>
  <si>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</si>
  <si>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</si>
  <si>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</si>
  <si>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</si>
  <si>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</si>
  <si>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</si>
  <si>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</si>
  <si>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</si>
  <si>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</si>
  <si>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</si>
  <si>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</si>
  <si>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</si>
  <si>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</si>
  <si>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</si>
  <si>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</si>
  <si>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</si>
  <si>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</si>
  <si>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</si>
  <si>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</si>
  <si>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</si>
  <si>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</si>
  <si>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</si>
  <si>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</si>
  <si>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</si>
  <si>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</si>
  <si>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</si>
  <si>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</si>
  <si>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</si>
  <si>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</si>
  <si>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</si>
  <si>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</si>
  <si>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</si>
  <si>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</si>
  <si>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</si>
  <si>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</si>
  <si>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</si>
  <si>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</si>
  <si>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</si>
  <si>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</si>
  <si>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</si>
  <si>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</si>
  <si>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</si>
  <si>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</si>
  <si>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</si>
  <si>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</si>
  <si>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</si>
  <si>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</si>
  <si>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</si>
  <si>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</si>
  <si>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</si>
  <si>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</si>
  <si>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</si>
  <si>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</si>
  <si>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</si>
  <si>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</si>
  <si>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</si>
  <si>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</si>
  <si>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</si>
  <si>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</si>
  <si>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</si>
  <si>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</si>
  <si>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</si>
  <si>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</si>
  <si>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</si>
  <si>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</si>
  <si>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</si>
  <si>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</si>
  <si>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</si>
  <si>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</si>
  <si>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</si>
  <si>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</si>
  <si>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</si>
  <si>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</si>
  <si>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</si>
  <si>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</si>
  <si>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</si>
  <si>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</si>
  <si>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</si>
  <si>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</si>
  <si>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</si>
  <si>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</si>
  <si>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</si>
  <si>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</si>
  <si>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</si>
  <si>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</si>
  <si>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</si>
  <si>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</si>
  <si>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</si>
  <si>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</si>
  <si>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</si>
  <si>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</si>
  <si>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</si>
  <si>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</si>
  <si>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</si>
  <si>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</si>
  <si>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</si>
  <si>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</si>
  <si>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</si>
  <si>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</si>
  <si>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</si>
  <si>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</si>
  <si>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</si>
  <si>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</si>
  <si>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</si>
  <si>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</si>
  <si>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</si>
  <si>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</si>
  <si>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</si>
  <si>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</si>
  <si>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</si>
  <si>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</si>
  <si>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</si>
  <si>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</si>
  <si>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</si>
  <si>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</si>
  <si>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</si>
  <si>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</si>
  <si>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</si>
  <si>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</si>
  <si>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</si>
  <si>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</si>
  <si>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</si>
  <si>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</si>
  <si>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</si>
  <si>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</si>
  <si>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</si>
  <si>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</si>
  <si>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</si>
  <si>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</si>
  <si>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</si>
  <si>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</si>
  <si>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</si>
  <si>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</si>
  <si>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</si>
  <si>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</si>
  <si>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</si>
  <si>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</si>
  <si>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</si>
  <si>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</si>
  <si>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</si>
  <si>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</si>
  <si>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</si>
  <si>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</si>
  <si>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</si>
  <si>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</si>
  <si>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</si>
  <si>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</si>
  <si>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</si>
  <si>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</si>
  <si>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</si>
  <si>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</si>
  <si>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</si>
  <si>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</si>
  <si>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</si>
  <si>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</si>
  <si>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</si>
  <si>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</si>
  <si>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</si>
  <si>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</si>
  <si>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</si>
  <si>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</si>
  <si>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</si>
  <si>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</si>
  <si>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</si>
  <si>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</si>
  <si>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</si>
  <si>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</si>
  <si>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</si>
  <si>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</si>
  <si>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</si>
  <si>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</si>
  <si>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</si>
  <si>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</si>
  <si>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</si>
  <si>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</si>
  <si>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</si>
  <si>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</si>
  <si>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</si>
  <si>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</si>
  <si>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</si>
  <si>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</si>
  <si>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</si>
  <si>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</si>
  <si>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</si>
  <si>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</si>
  <si>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</si>
  <si>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</si>
  <si>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</si>
  <si>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</si>
  <si>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</si>
  <si>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</si>
  <si>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</si>
  <si>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</si>
  <si>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</si>
  <si>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</si>
  <si>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</si>
  <si>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</si>
  <si>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</si>
  <si>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</si>
  <si>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</si>
  <si>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</si>
  <si>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</si>
  <si>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</si>
  <si>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</si>
  <si>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</si>
  <si>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</si>
  <si>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</si>
  <si>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</si>
  <si>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</si>
  <si>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</si>
  <si>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</si>
  <si>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</si>
  <si>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</si>
  <si>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</si>
  <si>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</si>
  <si>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</si>
  <si>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</si>
  <si>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</si>
  <si>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</si>
  <si>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</si>
  <si>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</si>
  <si>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</si>
  <si>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</si>
  <si>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</si>
  <si>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</si>
  <si>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</si>
  <si>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</si>
  <si>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</si>
  <si>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</si>
  <si>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</si>
  <si>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</si>
  <si>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</si>
  <si>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</si>
  <si>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</si>
  <si>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</si>
  <si>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</si>
  <si>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</si>
  <si>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</si>
  <si>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</si>
  <si>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</si>
  <si>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</si>
  <si>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</si>
  <si>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</si>
  <si>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</si>
  <si>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</si>
  <si>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</si>
  <si>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</si>
  <si>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</si>
  <si>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</si>
  <si>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</si>
  <si>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</si>
  <si>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</si>
  <si>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</si>
  <si>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</si>
  <si>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</si>
  <si>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</si>
  <si>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</si>
  <si>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</si>
  <si>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</si>
  <si>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</si>
  <si>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</si>
  <si>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</si>
  <si>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</si>
  <si>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</si>
  <si>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</si>
  <si>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</si>
  <si>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</si>
  <si>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</si>
  <si>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</si>
  <si>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</si>
  <si>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</si>
  <si>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</si>
  <si>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</si>
  <si>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</si>
  <si>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</si>
  <si>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</si>
  <si>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</si>
  <si>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</si>
  <si>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</si>
  <si>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</si>
  <si>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</si>
  <si>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</si>
  <si>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</si>
  <si>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</si>
  <si>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</si>
  <si>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</si>
  <si>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</si>
  <si>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</si>
  <si>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</si>
  <si>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</si>
  <si>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</si>
  <si>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</si>
  <si>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</si>
  <si>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</si>
  <si>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</si>
  <si>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</si>
  <si>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</si>
  <si>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</si>
  <si>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</si>
  <si>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</si>
  <si>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</si>
  <si>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</si>
  <si>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</si>
  <si>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</si>
  <si>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</si>
  <si>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</si>
  <si>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</si>
  <si>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</si>
  <si>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</si>
  <si>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</si>
  <si>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</si>
  <si>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</si>
  <si>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</si>
  <si>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</si>
  <si>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</si>
  <si>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</si>
  <si>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</si>
  <si>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</si>
  <si>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</si>
  <si>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</si>
  <si>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</si>
  <si>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</si>
  <si>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</si>
  <si>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</si>
  <si>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</si>
  <si>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</si>
  <si>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</si>
  <si>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</si>
  <si>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</si>
  <si>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</si>
  <si>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</si>
  <si>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</si>
  <si>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</si>
  <si>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</si>
  <si>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</si>
  <si>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</si>
  <si>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</si>
  <si>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</si>
  <si>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</si>
  <si>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</si>
  <si>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</si>
  <si>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</si>
  <si>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</si>
  <si>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</si>
  <si>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</si>
  <si>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</si>
  <si>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</si>
  <si>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</si>
  <si>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</si>
  <si>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</si>
  <si>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</si>
  <si>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</si>
  <si>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</si>
  <si>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</si>
  <si>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</si>
  <si>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</si>
  <si>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</si>
  <si>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</si>
  <si>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</si>
  <si>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</si>
  <si>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</si>
  <si>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</si>
  <si>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</si>
  <si>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</si>
  <si>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</si>
  <si>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</si>
  <si>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</si>
  <si>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</si>
  <si>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</si>
  <si>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</si>
  <si>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</si>
  <si>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</si>
  <si>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</si>
  <si>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</si>
  <si>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</si>
  <si>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</si>
  <si>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</si>
  <si>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</si>
  <si>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</si>
  <si>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</si>
  <si>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</si>
  <si>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</si>
  <si>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</si>
  <si>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</si>
  <si>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</si>
  <si>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</si>
  <si>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</si>
  <si>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</si>
  <si>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</si>
  <si>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</si>
  <si>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</si>
  <si>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</si>
  <si>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</si>
  <si>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</si>
  <si>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</si>
  <si>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</si>
  <si>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</si>
  <si>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</si>
  <si>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</si>
  <si>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</si>
  <si>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</si>
  <si>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</si>
  <si>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</si>
  <si>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</si>
  <si>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</si>
  <si>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</si>
  <si>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</si>
  <si>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</si>
  <si>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</si>
  <si>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</si>
  <si>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</si>
  <si>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</si>
  <si>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</si>
  <si>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</si>
  <si>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</si>
  <si>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</si>
  <si>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</si>
  <si>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</si>
  <si>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</si>
  <si>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</si>
  <si>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</si>
  <si>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</si>
  <si>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</si>
  <si>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</si>
  <si>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</si>
  <si>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</si>
  <si>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</si>
  <si>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</si>
  <si>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</si>
  <si>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</si>
  <si>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</si>
  <si>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</si>
  <si>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</si>
  <si>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</si>
  <si>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</si>
  <si>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</si>
  <si>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</si>
  <si>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</si>
  <si>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</si>
  <si>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</si>
  <si>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</si>
  <si>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</si>
  <si>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</si>
  <si>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</si>
  <si>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</si>
  <si>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</si>
  <si>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</si>
  <si>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</si>
  <si>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</si>
  <si>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</si>
  <si>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</si>
  <si>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</si>
  <si>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</si>
  <si>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</si>
  <si>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</si>
  <si>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</si>
  <si>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</si>
  <si>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</si>
  <si>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</si>
  <si>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</si>
  <si>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</si>
  <si>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</si>
  <si>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</si>
  <si>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</si>
  <si>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</si>
  <si>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</si>
  <si>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</si>
  <si>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</si>
  <si>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</si>
  <si>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</si>
  <si>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</si>
  <si>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</si>
  <si>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</si>
  <si>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</si>
  <si>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</si>
  <si>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</si>
  <si>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</si>
  <si>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</si>
  <si>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</si>
  <si>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</si>
  <si>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</si>
  <si>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</si>
  <si>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</si>
  <si>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</si>
  <si>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</si>
  <si>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</si>
  <si>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</si>
  <si>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</si>
  <si>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</si>
  <si>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</si>
  <si>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</si>
  <si>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</si>
  <si>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</si>
  <si>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</si>
  <si>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</si>
  <si>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</si>
  <si>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</si>
  <si>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</si>
  <si>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</si>
  <si>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</si>
  <si>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</si>
  <si>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</si>
  <si>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</si>
  <si>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</si>
  <si>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</si>
  <si>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</si>
  <si>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</si>
  <si>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</si>
  <si>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</si>
  <si>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</si>
  <si>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</si>
  <si>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</si>
  <si>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</si>
  <si>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</si>
  <si>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</si>
  <si>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</si>
  <si>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</si>
  <si>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</si>
  <si>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</si>
  <si>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</si>
  <si>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</si>
  <si>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</si>
  <si>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</si>
  <si>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</si>
  <si>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</si>
  <si>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</si>
  <si>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</si>
  <si>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</si>
  <si>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</si>
  <si>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</si>
  <si>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</si>
  <si>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</si>
  <si>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</si>
  <si>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</si>
  <si>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</si>
  <si>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</si>
  <si>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</si>
  <si>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</si>
  <si>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</si>
  <si>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</si>
  <si>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</si>
  <si>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</si>
  <si>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</si>
  <si>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</si>
  <si>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</si>
  <si>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</si>
  <si>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</si>
  <si>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</si>
  <si>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</si>
  <si>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</si>
  <si>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</si>
  <si>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</si>
  <si>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</si>
  <si>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</si>
  <si>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</si>
  <si>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</si>
  <si>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</si>
  <si>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</si>
  <si>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</si>
  <si>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</si>
  <si>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</si>
  <si>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</si>
  <si>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</si>
  <si>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</si>
  <si>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</si>
  <si>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</si>
  <si>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</si>
  <si>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</si>
  <si>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</si>
  <si>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</si>
  <si>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</si>
  <si>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</si>
  <si>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</si>
  <si>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</si>
  <si>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</si>
  <si>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</si>
  <si>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</si>
  <si>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</si>
  <si>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</si>
  <si>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</si>
  <si>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</si>
  <si>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</si>
  <si>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</si>
  <si>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</si>
  <si>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</si>
  <si>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</si>
  <si>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</si>
  <si>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</si>
  <si>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</si>
  <si>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</si>
  <si>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</si>
  <si>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</si>
  <si>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</si>
  <si>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</si>
  <si>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</si>
  <si>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</si>
  <si>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</si>
  <si>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</si>
  <si>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</si>
  <si>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</si>
  <si>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</si>
  <si>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</si>
  <si>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</si>
  <si>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</si>
  <si>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</si>
  <si>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</si>
  <si>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</si>
  <si>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</si>
  <si>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</si>
  <si>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</si>
  <si>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</si>
  <si>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</si>
  <si>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</si>
  <si>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</si>
  <si>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</si>
  <si>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</si>
  <si>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</si>
  <si>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</si>
  <si>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</si>
  <si>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</si>
  <si>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</si>
  <si>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</si>
  <si>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</si>
  <si>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</si>
  <si>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</si>
  <si>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</si>
  <si>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</si>
  <si>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</si>
  <si>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</si>
  <si>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</si>
  <si>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</si>
  <si>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</si>
  <si>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</si>
  <si>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</si>
  <si>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</si>
  <si>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</si>
  <si>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</si>
  <si>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</si>
  <si>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</si>
  <si>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</si>
  <si>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</si>
  <si>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</si>
  <si>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</si>
  <si>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</si>
  <si>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</si>
  <si>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</si>
  <si>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</si>
  <si>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</si>
  <si>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</si>
  <si>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</si>
  <si>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</si>
  <si>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</si>
  <si>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</si>
  <si>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</si>
  <si>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</si>
  <si>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</si>
  <si>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</si>
  <si>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</si>
  <si>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</si>
  <si>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</si>
  <si>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</si>
  <si>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</si>
  <si>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</si>
  <si>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</si>
  <si>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</si>
  <si>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</si>
  <si>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</si>
  <si>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</si>
  <si>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</si>
  <si>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</si>
  <si>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</si>
  <si>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</si>
  <si>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</si>
  <si>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</si>
  <si>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</si>
  <si>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</si>
  <si>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</si>
  <si>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</si>
  <si>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</si>
  <si>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</si>
  <si>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</si>
  <si>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</si>
  <si>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</si>
  <si>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</si>
  <si>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</si>
  <si>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</si>
  <si>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</si>
  <si>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</si>
  <si>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</si>
  <si>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</si>
  <si>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</si>
  <si>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</si>
  <si>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</si>
  <si>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</si>
  <si>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</si>
  <si>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</si>
  <si>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</si>
  <si>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</si>
  <si>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</si>
  <si>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</si>
  <si>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</si>
  <si>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</si>
  <si>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</si>
  <si>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</si>
  <si>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</si>
  <si>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</si>
  <si>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</si>
  <si>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</si>
  <si>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</si>
  <si>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</si>
  <si>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</si>
  <si>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</si>
  <si>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</si>
  <si>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</si>
  <si>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</si>
  <si>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</si>
  <si>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</si>
  <si>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</si>
  <si>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</si>
  <si>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</si>
  <si>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</si>
  <si>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</si>
  <si>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</si>
  <si>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</si>
  <si>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</si>
  <si>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</si>
  <si>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</si>
  <si>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</si>
  <si>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</si>
  <si>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</si>
  <si>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</si>
  <si>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</si>
  <si>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</si>
  <si>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</si>
  <si>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</si>
  <si>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</si>
  <si>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</si>
  <si>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</si>
  <si>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</si>
  <si>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</si>
  <si>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</si>
  <si>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</si>
  <si>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</si>
  <si>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</si>
  <si>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</si>
  <si>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</si>
  <si>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</si>
  <si>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</si>
  <si>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</si>
  <si>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</si>
  <si>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</si>
  <si>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</si>
  <si>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</si>
  <si>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</si>
  <si>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</si>
  <si>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</si>
  <si>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</si>
  <si>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</si>
  <si>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</si>
  <si>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</si>
  <si>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</si>
  <si>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</si>
  <si>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</si>
  <si>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</si>
  <si>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</si>
  <si>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</si>
  <si>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</si>
  <si>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</si>
  <si>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</si>
  <si>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</si>
  <si>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</si>
  <si>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</si>
  <si>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</si>
  <si>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</si>
  <si>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</si>
  <si>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</si>
  <si>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</si>
  <si>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</si>
  <si>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</si>
  <si>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</si>
  <si>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</si>
  <si>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</si>
  <si>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</si>
  <si>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</si>
  <si>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</si>
  <si>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</si>
  <si>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</si>
  <si>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</si>
  <si>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</si>
  <si>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</si>
  <si>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</si>
  <si>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</si>
  <si>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</si>
  <si>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</si>
  <si>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</si>
  <si>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</si>
  <si>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</si>
  <si>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</si>
  <si>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</si>
  <si>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</si>
  <si>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</si>
  <si>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</si>
  <si>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</si>
  <si>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</si>
  <si>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</si>
  <si>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</si>
  <si>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</si>
  <si>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</si>
  <si>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</si>
  <si>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</si>
  <si>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</si>
  <si>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</si>
  <si>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</si>
  <si>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</si>
  <si>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</si>
  <si>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</si>
  <si>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</si>
  <si>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</si>
  <si>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</si>
  <si>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</si>
  <si>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</si>
  <si>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</si>
  <si>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</si>
  <si>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</si>
  <si>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</si>
  <si>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</si>
  <si>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</si>
  <si>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</si>
  <si>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</si>
  <si>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</si>
  <si>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</si>
  <si>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</si>
  <si>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</si>
  <si>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</si>
  <si>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</si>
  <si>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</si>
  <si>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</si>
  <si>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</si>
  <si>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</si>
  <si>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</si>
  <si>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</si>
  <si>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</si>
  <si>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</si>
  <si>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</si>
  <si>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</si>
  <si>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</si>
  <si>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</si>
  <si>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</si>
  <si>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</si>
  <si>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</si>
  <si>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</si>
  <si>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</si>
  <si>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</si>
  <si>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</si>
  <si>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</si>
  <si>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</si>
  <si>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</si>
  <si>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</si>
  <si>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</si>
  <si>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</si>
  <si>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</si>
  <si>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</si>
  <si>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</si>
  <si>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</si>
  <si>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</si>
  <si>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</si>
  <si>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</si>
  <si>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</si>
  <si>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</si>
  <si>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</si>
  <si>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</si>
  <si>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</si>
  <si>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</si>
  <si>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</si>
  <si>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</si>
  <si>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</si>
  <si>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</si>
  <si>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</si>
  <si>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</si>
  <si>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</si>
  <si>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</si>
  <si>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</si>
  <si>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</si>
  <si>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</si>
  <si>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</si>
  <si>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</si>
  <si>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</si>
  <si>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</si>
  <si>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</si>
  <si>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</si>
  <si>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</si>
  <si>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</si>
  <si>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</si>
  <si>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</si>
  <si>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</si>
  <si>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</si>
  <si>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</si>
  <si>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</si>
  <si>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</si>
  <si>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</si>
  <si>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</si>
  <si>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</si>
  <si>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</si>
  <si>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</si>
  <si>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</si>
  <si>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</si>
  <si>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</si>
  <si>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</si>
  <si>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</si>
  <si>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</si>
  <si>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</si>
  <si>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</si>
  <si>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</si>
  <si>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</si>
  <si>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</si>
  <si>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</si>
  <si>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</si>
  <si>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</si>
  <si>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</si>
  <si>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</si>
  <si>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</si>
  <si>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</si>
  <si>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</si>
  <si>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</si>
  <si>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</si>
  <si>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</si>
  <si>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</si>
  <si>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</si>
  <si>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</si>
  <si>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</si>
  <si>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</si>
  <si>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</si>
  <si>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</si>
  <si>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</si>
  <si>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</si>
  <si>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</si>
  <si>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</si>
  <si>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</si>
  <si>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</si>
  <si>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</si>
  <si>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</si>
  <si>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</si>
  <si>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</si>
  <si>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</si>
  <si>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</si>
  <si>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</si>
  <si>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</si>
  <si>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</si>
  <si>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</si>
  <si>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</si>
  <si>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</si>
  <si>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</si>
  <si>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</si>
  <si>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</si>
  <si>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</si>
  <si>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</si>
  <si>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</si>
  <si>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</si>
  <si>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</si>
  <si>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</si>
  <si>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</si>
  <si>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</si>
  <si>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</si>
  <si>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</si>
  <si>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</si>
  <si>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</si>
  <si>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</si>
  <si>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</si>
  <si>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</si>
  <si>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</si>
  <si>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</si>
  <si>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</si>
  <si>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</si>
  <si>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</si>
  <si>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</si>
  <si>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</si>
  <si>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</si>
  <si>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</si>
  <si>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</si>
  <si>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</si>
  <si>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</si>
  <si>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</si>
  <si>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</si>
  <si>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</si>
  <si>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</si>
  <si>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</si>
  <si>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</si>
  <si>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</si>
  <si>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</si>
  <si>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</si>
  <si>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</si>
  <si>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</si>
  <si>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</si>
  <si>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</si>
  <si>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</si>
  <si>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</si>
  <si>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</si>
  <si>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</si>
  <si>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</si>
  <si>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</si>
  <si>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</si>
  <si>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</si>
  <si>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</si>
  <si>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</si>
  <si>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</si>
  <si>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</si>
  <si>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</si>
  <si>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</si>
  <si>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</si>
  <si>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</si>
  <si>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</si>
  <si>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</si>
  <si>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</si>
  <si>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</si>
  <si>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</si>
  <si>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</si>
  <si>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</si>
  <si>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</si>
  <si>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</si>
  <si>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</si>
  <si>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</si>
  <si>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</si>
  <si>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</si>
  <si>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</si>
  <si>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</si>
  <si>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</si>
  <si>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</si>
  <si>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</si>
  <si>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</si>
  <si>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</si>
  <si>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</si>
  <si>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</si>
  <si>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</si>
  <si>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</si>
  <si>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</si>
  <si>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</si>
  <si>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</si>
  <si>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</si>
  <si>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</si>
  <si>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</si>
  <si>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</si>
  <si>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</si>
  <si>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</si>
  <si>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</si>
  <si>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</si>
  <si>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</si>
  <si>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</si>
  <si>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</si>
  <si>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</si>
  <si>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</si>
  <si>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</si>
  <si>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</si>
  <si>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</si>
  <si>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</si>
  <si>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</si>
  <si>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</si>
  <si>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</si>
  <si>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</si>
  <si>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</si>
  <si>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</si>
  <si>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</si>
  <si>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</si>
  <si>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</si>
  <si>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</si>
  <si>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</si>
  <si>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</si>
  <si>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</si>
  <si>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</si>
  <si>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</si>
  <si>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</si>
  <si>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</si>
  <si>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</si>
  <si>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</si>
  <si>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</si>
  <si>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</si>
  <si>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</si>
  <si>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</si>
  <si>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</si>
  <si>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</si>
  <si>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</si>
  <si>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</si>
  <si>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</si>
  <si>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</si>
  <si>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</si>
  <si>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</si>
  <si>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</si>
  <si>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</si>
  <si>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</si>
  <si>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</si>
  <si>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</si>
  <si>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</si>
  <si>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</si>
  <si>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</si>
  <si>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</si>
  <si>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</si>
  <si>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</si>
  <si>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</si>
  <si>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</si>
  <si>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</si>
  <si>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</si>
  <si>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</si>
  <si>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</si>
  <si>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</si>
  <si>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</si>
  <si>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</si>
  <si>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</si>
  <si>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</si>
  <si>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</si>
  <si>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</si>
  <si>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</si>
  <si>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</si>
  <si>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</si>
  <si>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</si>
  <si>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</si>
  <si>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</si>
  <si>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</si>
  <si>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</si>
  <si>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</si>
  <si>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</si>
  <si>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</si>
  <si>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</si>
  <si>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</si>
  <si>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</si>
  <si>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</si>
  <si>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</si>
  <si>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</si>
  <si>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</si>
  <si>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</si>
  <si>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</si>
  <si>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</si>
  <si>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</si>
  <si>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</si>
  <si>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</si>
  <si>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</si>
  <si>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</si>
  <si>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</si>
  <si>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</si>
  <si>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</si>
  <si>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</si>
  <si>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</si>
  <si>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</si>
  <si>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</si>
  <si>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</si>
  <si>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</si>
  <si>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</si>
  <si>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</si>
  <si>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</si>
  <si>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</si>
  <si>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</si>
  <si>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</si>
  <si>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</si>
  <si>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</si>
  <si>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</si>
  <si>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</si>
  <si>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</si>
  <si>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</si>
  <si>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</si>
  <si>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</si>
  <si>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</si>
  <si>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</si>
  <si>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</si>
  <si>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</si>
  <si>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</si>
  <si>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</si>
  <si>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</si>
  <si>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</si>
  <si>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</si>
  <si>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</si>
  <si>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</si>
  <si>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</si>
  <si>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</si>
  <si>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</si>
  <si>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</si>
  <si>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</si>
  <si>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</si>
  <si>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</si>
  <si>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</si>
  <si>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</si>
  <si>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</si>
  <si>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</si>
  <si>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</si>
  <si>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</si>
  <si>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</si>
  <si>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</si>
  <si>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</si>
  <si>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</si>
  <si>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</si>
  <si>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</si>
  <si>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</si>
  <si>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</si>
  <si>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</si>
  <si>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</si>
  <si>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</si>
  <si>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</si>
  <si>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</si>
  <si>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</si>
  <si>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</si>
  <si>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</si>
  <si>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</si>
  <si>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</si>
  <si>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</si>
  <si>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</si>
  <si>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</si>
  <si>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</si>
  <si>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</si>
  <si>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</si>
  <si>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</si>
  <si>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</si>
  <si>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</si>
  <si>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</si>
  <si>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</si>
  <si>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</si>
  <si>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</si>
  <si>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</si>
  <si>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</si>
  <si>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</si>
  <si>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</si>
  <si>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</si>
  <si>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</si>
  <si>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</si>
  <si>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</si>
  <si>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</si>
  <si>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</si>
  <si>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</si>
  <si>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</si>
  <si>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</si>
  <si>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</si>
  <si>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</si>
  <si>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</si>
  <si>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</si>
  <si>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</si>
  <si>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</si>
  <si>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</si>
  <si>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</si>
  <si>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</si>
  <si>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</si>
  <si>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</si>
  <si>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</si>
  <si>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</si>
  <si>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</si>
  <si>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</si>
  <si>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</si>
  <si>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</si>
  <si>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</si>
  <si>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</si>
  <si>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</si>
  <si>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</si>
  <si>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</si>
  <si>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</si>
  <si>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</si>
  <si>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</si>
  <si>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</si>
  <si>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</si>
  <si>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</si>
  <si>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</si>
  <si>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</si>
  <si>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</si>
  <si>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</si>
  <si>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</si>
  <si>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</si>
  <si>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</si>
  <si>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</si>
  <si>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</si>
  <si>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</si>
  <si>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</si>
  <si>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</si>
  <si>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</si>
  <si>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</si>
  <si>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</si>
  <si>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</si>
  <si>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</si>
  <si>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</si>
  <si>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</si>
  <si>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</si>
  <si>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</si>
  <si>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</si>
  <si>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</si>
  <si>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</si>
  <si>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</si>
  <si>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</si>
  <si>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</si>
  <si>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</si>
  <si>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</si>
  <si>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</si>
  <si>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</si>
  <si>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</si>
  <si>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</si>
  <si>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</si>
  <si>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</si>
  <si>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</si>
  <si>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</si>
  <si>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</si>
  <si>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</si>
  <si>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</si>
  <si>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</si>
  <si>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</si>
  <si>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</si>
  <si>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</si>
  <si>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</si>
  <si>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</si>
  <si>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</si>
  <si>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</si>
  <si>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</si>
  <si>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</si>
  <si>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</si>
  <si>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</si>
  <si>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</si>
  <si>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</si>
  <si>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</si>
  <si>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</si>
  <si>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</si>
  <si>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</si>
  <si>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</si>
  <si>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</si>
  <si>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</si>
  <si>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</si>
  <si>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</si>
  <si>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</si>
  <si>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</si>
  <si>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</si>
  <si>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</si>
  <si>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</si>
  <si>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</si>
  <si>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</si>
  <si>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</si>
  <si>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</si>
  <si>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</si>
  <si>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</si>
  <si>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</si>
  <si>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</si>
  <si>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</si>
  <si>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</si>
  <si>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</si>
  <si>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</si>
  <si>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</si>
  <si>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</si>
  <si>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</si>
  <si>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</si>
  <si>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</si>
  <si>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</si>
  <si>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</si>
  <si>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</si>
  <si>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</si>
  <si>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</si>
  <si>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</si>
  <si>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</si>
  <si>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</si>
  <si>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</si>
  <si>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</si>
  <si>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</si>
  <si>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</si>
  <si>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</si>
  <si>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</si>
  <si>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</si>
  <si>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</si>
  <si>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</si>
  <si>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</si>
  <si>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</si>
  <si>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</si>
  <si>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</si>
  <si>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</si>
  <si>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</si>
  <si>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</si>
  <si>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</si>
  <si>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</si>
  <si>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</si>
  <si>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</si>
  <si>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</si>
  <si>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</si>
  <si>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</si>
  <si>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</si>
  <si>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</si>
  <si>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</si>
  <si>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</si>
  <si>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</si>
  <si>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</si>
  <si>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</si>
  <si>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</si>
  <si>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</si>
  <si>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</si>
  <si>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</si>
  <si>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</si>
  <si>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</si>
  <si>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</si>
  <si>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</si>
  <si>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</si>
  <si>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</si>
  <si>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</si>
  <si>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</si>
  <si>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</si>
  <si>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</si>
  <si>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</si>
  <si>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</si>
  <si>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</si>
  <si>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</si>
  <si>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</si>
  <si>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</si>
  <si>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</si>
  <si>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</si>
  <si>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</si>
  <si>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</si>
  <si>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</si>
  <si>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</si>
  <si>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</si>
  <si>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</si>
  <si>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</si>
  <si>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</si>
  <si>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</si>
  <si>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</si>
  <si>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</si>
  <si>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</si>
  <si>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</si>
  <si>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</si>
  <si>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</si>
  <si>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</si>
  <si>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</si>
  <si>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</si>
  <si>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</si>
  <si>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</si>
  <si>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</si>
  <si>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</si>
  <si>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</si>
  <si>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</si>
  <si>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</si>
  <si>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</si>
  <si>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</si>
  <si>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</si>
  <si>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</si>
  <si>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</si>
  <si>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</si>
  <si>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</si>
  <si>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</si>
  <si>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</si>
  <si>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</si>
  <si>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</si>
  <si>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</si>
  <si>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</si>
  <si>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</si>
  <si>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</si>
  <si>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</si>
  <si>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</si>
  <si>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</si>
  <si>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</si>
  <si>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</si>
  <si>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</si>
  <si>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</si>
  <si>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</si>
  <si>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</si>
  <si>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</si>
  <si>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</si>
  <si>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</si>
  <si>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</si>
  <si>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</si>
  <si>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</si>
  <si>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</si>
  <si>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</si>
  <si>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</si>
  <si>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</si>
  <si>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</si>
  <si>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</si>
  <si>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</si>
  <si>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</si>
  <si>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</si>
  <si>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</si>
  <si>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</si>
  <si>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</si>
  <si>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</si>
  <si>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</si>
  <si>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</si>
  <si>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</si>
  <si>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</si>
  <si>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</si>
  <si>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</si>
  <si>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</si>
  <si>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</si>
  <si>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</si>
  <si>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</si>
  <si>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</si>
  <si>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</si>
  <si>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</si>
  <si>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</si>
  <si>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</si>
  <si>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</si>
  <si>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</si>
  <si>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</si>
  <si>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</si>
  <si>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</si>
  <si>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</si>
  <si>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</si>
  <si>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</si>
  <si>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</si>
  <si>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</si>
  <si>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</si>
  <si>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</si>
  <si>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</si>
  <si>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</si>
  <si>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</si>
  <si>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</si>
  <si>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</si>
  <si>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</si>
  <si>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</si>
  <si>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</si>
  <si>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</si>
  <si>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</si>
  <si>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</si>
  <si>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</si>
  <si>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</si>
  <si>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</si>
  <si>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</si>
  <si>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</si>
  <si>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</si>
  <si>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</si>
  <si>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</si>
  <si>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</si>
  <si>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</si>
  <si>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</si>
  <si>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</si>
  <si>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</si>
  <si>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</si>
  <si>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</si>
  <si>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</si>
  <si>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</si>
  <si>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</si>
  <si>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</si>
  <si>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</si>
  <si>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</si>
  <si>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</si>
  <si>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</si>
  <si>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</si>
  <si>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</si>
  <si>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</si>
  <si>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</si>
  <si>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</si>
  <si>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</si>
  <si>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</si>
  <si>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</si>
  <si>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</si>
  <si>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</si>
  <si>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</si>
  <si>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</si>
  <si>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</si>
  <si>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</si>
  <si>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</si>
  <si>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</si>
  <si>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</si>
  <si>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</si>
  <si>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</si>
  <si>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</si>
  <si>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</si>
  <si>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</si>
  <si>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</si>
  <si>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</si>
  <si>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</si>
  <si>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</si>
  <si>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</si>
  <si>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</si>
  <si>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</si>
  <si>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</si>
  <si>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</si>
  <si>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</si>
  <si>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</si>
  <si>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</si>
  <si>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</si>
  <si>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</si>
  <si>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</si>
  <si>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</si>
  <si>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</si>
  <si>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</si>
  <si>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</si>
  <si>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</si>
  <si>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</si>
  <si>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</si>
  <si>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</si>
  <si>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</si>
  <si>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</si>
  <si>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</si>
  <si>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</si>
  <si>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</si>
  <si>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</si>
  <si>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</si>
  <si>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</si>
  <si>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</si>
  <si>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</si>
  <si>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</si>
  <si>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</si>
  <si>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</si>
  <si>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</si>
  <si>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</si>
  <si>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</si>
  <si>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</si>
  <si>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</si>
  <si>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</si>
  <si>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</si>
  <si>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</si>
  <si>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</si>
  <si>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</si>
  <si>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</si>
  <si>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</si>
  <si>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</si>
  <si>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</si>
  <si>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</si>
  <si>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</si>
  <si>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</si>
  <si>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</si>
  <si>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</si>
  <si>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</si>
  <si>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</si>
  <si>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</si>
  <si>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</si>
  <si>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</si>
  <si>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</si>
  <si>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</si>
  <si>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</si>
  <si>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</si>
  <si>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</si>
  <si>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</si>
  <si>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</si>
  <si>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</si>
  <si>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</si>
  <si>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</si>
  <si>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</si>
  <si>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</si>
  <si>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</si>
  <si>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</si>
  <si>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</si>
  <si>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</si>
  <si>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</si>
  <si>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</si>
  <si>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</si>
  <si>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</si>
  <si>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</si>
  <si>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</si>
  <si>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</si>
  <si>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</si>
  <si>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</si>
  <si>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</si>
  <si>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</si>
  <si>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</si>
  <si>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</si>
  <si>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</si>
  <si>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</si>
  <si>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</si>
  <si>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</si>
  <si>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</si>
  <si>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</si>
  <si>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</si>
  <si>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</si>
  <si>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</si>
  <si>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</si>
  <si>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</si>
  <si>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</si>
  <si>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</si>
  <si>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</si>
  <si>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</si>
  <si>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</si>
  <si>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</si>
  <si>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</si>
  <si>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</si>
  <si>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</si>
  <si>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</si>
  <si>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</si>
  <si>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</si>
  <si>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</si>
  <si>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</si>
  <si>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</si>
  <si>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</si>
  <si>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</si>
  <si>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</si>
  <si>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</si>
  <si>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</si>
  <si>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</si>
  <si>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</si>
  <si>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</si>
  <si>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</si>
  <si>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</si>
  <si>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</si>
  <si>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</si>
  <si>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</si>
  <si>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</si>
  <si>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</si>
  <si>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</si>
  <si>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</si>
  <si>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</si>
  <si>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</si>
  <si>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</si>
  <si>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</si>
  <si>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</si>
  <si>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</si>
  <si>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</si>
  <si>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</si>
  <si>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</si>
  <si>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</si>
  <si>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</si>
  <si>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</si>
  <si>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</si>
  <si>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</si>
  <si>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</si>
  <si>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</si>
  <si>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</si>
  <si>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</si>
  <si>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</si>
  <si>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</si>
  <si>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</si>
  <si>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</si>
  <si>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</si>
  <si>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</si>
  <si>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</si>
  <si>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</si>
  <si>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</si>
  <si>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</si>
  <si>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</si>
  <si>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</si>
  <si>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</si>
  <si>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</si>
  <si>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</si>
  <si>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</si>
  <si>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</si>
  <si>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</si>
  <si>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</si>
  <si>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</si>
  <si>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</si>
  <si>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</si>
  <si>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</si>
  <si>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</si>
  <si>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</si>
  <si>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</si>
  <si>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</si>
  <si>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</si>
  <si>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</si>
  <si>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</si>
  <si>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</si>
  <si>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</si>
  <si>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</si>
  <si>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</si>
  <si>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</si>
  <si>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</si>
  <si>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</si>
  <si>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</si>
  <si>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</si>
  <si>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</si>
  <si>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</si>
  <si>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</si>
  <si>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</si>
  <si>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</si>
  <si>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</si>
  <si>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</si>
  <si>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</si>
  <si>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</si>
  <si>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</si>
  <si>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</si>
  <si>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</si>
  <si>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</si>
  <si>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</si>
  <si>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</si>
  <si>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</si>
  <si>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</si>
  <si>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</si>
  <si>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</si>
  <si>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</si>
  <si>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</si>
  <si>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</si>
  <si>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</si>
  <si>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</si>
  <si>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</si>
  <si>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</si>
  <si>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</si>
  <si>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</si>
  <si>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</si>
  <si>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</si>
  <si>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</si>
  <si>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</si>
  <si>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</si>
  <si>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</si>
  <si>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</si>
  <si>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</si>
  <si>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</si>
  <si>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</si>
  <si>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</si>
  <si>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</si>
  <si>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</si>
  <si>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</si>
  <si>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</si>
  <si>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</si>
  <si>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</si>
  <si>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</si>
  <si>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</si>
  <si>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</si>
  <si>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</si>
  <si>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</si>
  <si>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</si>
  <si>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</si>
  <si>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</si>
  <si>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</si>
  <si>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</si>
  <si>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</si>
  <si>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</si>
  <si>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</si>
  <si>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</si>
  <si>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</si>
  <si>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</si>
  <si>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</si>
  <si>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</si>
  <si>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</si>
  <si>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</si>
  <si>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</si>
  <si>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</si>
  <si>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</si>
  <si>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</si>
  <si>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</si>
  <si>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</si>
  <si>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</si>
  <si>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</si>
  <si>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</si>
  <si>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</si>
  <si>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</si>
  <si>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</si>
  <si>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</si>
  <si>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</si>
  <si>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</si>
  <si>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</si>
  <si>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</si>
  <si>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</si>
  <si>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</si>
  <si>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</si>
  <si>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</si>
  <si>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</si>
  <si>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</si>
  <si>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</si>
  <si>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</si>
  <si>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</si>
  <si>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</si>
  <si>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</si>
  <si>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</si>
  <si>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</si>
  <si>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</si>
  <si>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</si>
  <si>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</si>
  <si>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</si>
  <si>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</si>
  <si>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</si>
  <si>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</si>
  <si>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</si>
  <si>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</si>
  <si>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</si>
  <si>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</si>
  <si>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</si>
  <si>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</si>
  <si>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</si>
  <si>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</si>
  <si>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</si>
  <si>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</si>
  <si>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</si>
  <si>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</si>
  <si>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</si>
  <si>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</si>
  <si>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</si>
  <si>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</si>
  <si>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</si>
  <si>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</si>
  <si>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</si>
  <si>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</si>
  <si>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</si>
  <si>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</si>
  <si>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</si>
  <si>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</si>
  <si>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</si>
  <si>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</si>
  <si>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</si>
  <si>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</si>
  <si>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</si>
  <si>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</si>
  <si>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</si>
  <si>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</si>
  <si>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</si>
  <si>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</si>
  <si>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</si>
  <si>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</si>
  <si>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</si>
  <si>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</si>
  <si>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</si>
  <si>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</si>
  <si>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</si>
  <si>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</si>
  <si>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</si>
  <si>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</si>
  <si>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</si>
  <si>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</si>
  <si>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</si>
  <si>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</si>
  <si>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</si>
  <si>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</si>
  <si>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</si>
  <si>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</si>
  <si>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</si>
  <si>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</si>
  <si>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</si>
  <si>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</si>
  <si>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</si>
  <si>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</si>
  <si>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</si>
  <si>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</si>
  <si>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</si>
  <si>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</si>
  <si>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</si>
  <si>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</si>
  <si>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</si>
  <si>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</si>
  <si>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</si>
  <si>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</si>
  <si>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</si>
  <si>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</si>
  <si>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</si>
  <si>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</si>
  <si>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</si>
  <si>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</si>
  <si>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</si>
  <si>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</si>
  <si>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</si>
  <si>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</si>
  <si>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</si>
  <si>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</si>
  <si>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</si>
  <si>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</si>
  <si>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</si>
  <si>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</si>
  <si>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</si>
  <si>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</si>
  <si>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</si>
  <si>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</si>
  <si>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</si>
  <si>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</si>
  <si>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</si>
  <si>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</si>
  <si>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</si>
  <si>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</si>
  <si>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</si>
  <si>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</si>
  <si>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</si>
  <si>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</si>
  <si>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</si>
  <si>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</si>
  <si>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</si>
  <si>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</si>
  <si>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</si>
  <si>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</si>
  <si>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</si>
  <si>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</si>
  <si>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</si>
  <si>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</si>
  <si>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</si>
  <si>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</si>
  <si>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</si>
  <si>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</si>
  <si>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</si>
  <si>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</si>
  <si>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</si>
  <si>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</si>
  <si>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</si>
  <si>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</si>
  <si>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</si>
  <si>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</si>
  <si>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</si>
  <si>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</si>
  <si>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</si>
  <si>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</si>
  <si>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</si>
  <si>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</si>
  <si>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</si>
  <si>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</si>
  <si>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</si>
  <si>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</si>
  <si>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</si>
  <si>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</si>
  <si>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</si>
  <si>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</si>
  <si>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</si>
  <si>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</si>
  <si>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</si>
  <si>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</si>
  <si>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</si>
  <si>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</si>
  <si>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</si>
  <si>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</si>
  <si>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</si>
  <si>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</si>
  <si>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</si>
  <si>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</si>
  <si>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</si>
  <si>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</si>
  <si>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</si>
  <si>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</si>
  <si>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</si>
  <si>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</si>
  <si>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</si>
  <si>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</si>
  <si>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</si>
  <si>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</si>
  <si>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</si>
  <si>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</si>
  <si>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</si>
  <si>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</si>
  <si>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</si>
  <si>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</si>
  <si>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</si>
  <si>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</si>
  <si>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</si>
  <si>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</si>
  <si>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</si>
  <si>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</si>
  <si>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</si>
  <si>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</si>
  <si>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</si>
  <si>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</si>
  <si>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</si>
  <si>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</si>
  <si>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</si>
  <si>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</si>
  <si>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</si>
  <si>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</si>
  <si>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</si>
  <si>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</si>
  <si>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</si>
  <si>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</si>
  <si>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</si>
  <si>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</si>
  <si>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</si>
  <si>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</si>
  <si>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</si>
  <si>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</si>
  <si>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</si>
  <si>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</si>
  <si>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</si>
  <si>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</si>
  <si>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</si>
  <si>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</si>
  <si>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</si>
  <si>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</si>
  <si>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</si>
  <si>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</si>
  <si>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</si>
  <si>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</si>
  <si>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</si>
  <si>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</si>
  <si>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</si>
  <si>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</si>
  <si>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</si>
  <si>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</si>
  <si>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</si>
  <si>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</si>
  <si>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</si>
  <si>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</si>
  <si>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</si>
  <si>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</si>
  <si>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</si>
  <si>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</si>
  <si>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</si>
  <si>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</si>
  <si>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</si>
  <si>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</si>
  <si>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</si>
  <si>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</si>
  <si>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</si>
  <si>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</si>
  <si>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</si>
  <si>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</si>
  <si>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</si>
  <si>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</si>
  <si>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</si>
  <si>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</si>
  <si>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</si>
  <si>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</si>
  <si>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</si>
  <si>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</si>
  <si>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</si>
  <si>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</si>
  <si>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</si>
  <si>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</si>
  <si>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</si>
  <si>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</si>
  <si>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</si>
  <si>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</si>
  <si>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</si>
  <si>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</si>
  <si>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</si>
  <si>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</si>
  <si>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</si>
  <si>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</si>
  <si>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</si>
  <si>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</si>
  <si>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</si>
  <si>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</si>
  <si>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</si>
  <si>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</si>
  <si>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</si>
  <si>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</si>
  <si>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</si>
  <si>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</si>
  <si>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</si>
  <si>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</si>
  <si>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</si>
  <si>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</si>
  <si>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</si>
  <si>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</si>
  <si>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</si>
  <si>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</si>
  <si>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</si>
  <si>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</si>
  <si>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</si>
  <si>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</si>
  <si>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</si>
  <si>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</si>
  <si>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</si>
  <si>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</si>
  <si>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</si>
  <si>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</si>
  <si>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</si>
  <si>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</si>
  <si>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</si>
  <si>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</si>
  <si>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</si>
  <si>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</si>
  <si>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</si>
  <si>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</si>
  <si>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</si>
  <si>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</si>
  <si>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</si>
  <si>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</si>
  <si>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</si>
  <si>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</si>
  <si>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</si>
  <si>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</si>
  <si>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</si>
  <si>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</si>
  <si>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</si>
  <si>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</si>
  <si>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</si>
  <si>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</si>
  <si>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</si>
  <si>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</si>
  <si>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</si>
  <si>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</si>
  <si>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</si>
  <si>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</si>
  <si>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</si>
  <si>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</si>
  <si>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</si>
  <si>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</si>
  <si>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</si>
  <si>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</si>
  <si>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</si>
  <si>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</si>
  <si>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</si>
  <si>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</si>
  <si>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</si>
  <si>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</si>
  <si>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</si>
  <si>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</si>
  <si>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</si>
  <si>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</si>
  <si>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</si>
  <si>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</si>
  <si>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</si>
  <si>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</si>
  <si>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</si>
  <si>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</si>
  <si>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</si>
  <si>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</si>
  <si>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</si>
  <si>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</si>
  <si>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</si>
  <si>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</si>
  <si>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</si>
  <si>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</si>
  <si>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</si>
  <si>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</si>
  <si>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</si>
  <si>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</si>
  <si>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</si>
  <si>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</si>
  <si>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</si>
  <si>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</si>
  <si>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</si>
  <si>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</si>
  <si>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</si>
  <si>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</si>
  <si>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</si>
  <si>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</si>
  <si>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</si>
  <si>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</si>
  <si>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</si>
  <si>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</si>
  <si>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</si>
  <si>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</si>
  <si>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</si>
  <si>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</si>
  <si>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</si>
  <si>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</si>
  <si>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</si>
  <si>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</si>
  <si>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</si>
  <si>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</si>
  <si>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</si>
  <si>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</si>
  <si>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</si>
  <si>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</si>
  <si>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</si>
  <si>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</si>
  <si>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</si>
  <si>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</si>
  <si>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</si>
  <si>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</si>
  <si>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</si>
  <si>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</si>
  <si>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</si>
  <si>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</si>
  <si>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</si>
  <si>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</si>
  <si>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</si>
  <si>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</si>
  <si>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</si>
  <si>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</si>
  <si>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</si>
  <si>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</si>
  <si>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</si>
  <si>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</si>
  <si>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</si>
  <si>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</si>
  <si>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</si>
  <si>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</si>
  <si>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</si>
  <si>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</si>
  <si>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</si>
  <si>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</si>
  <si>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</si>
  <si>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</si>
  <si>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</si>
  <si>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</si>
  <si>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</si>
  <si>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</si>
  <si>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</si>
  <si>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</si>
  <si>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</si>
  <si>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</si>
  <si>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</si>
  <si>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</si>
  <si>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</si>
  <si>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</si>
  <si>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</si>
  <si>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</si>
  <si>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</si>
  <si>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</si>
  <si>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</si>
  <si>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</si>
  <si>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</si>
  <si>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</si>
  <si>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</si>
  <si>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</si>
  <si>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</si>
  <si>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</si>
  <si>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</si>
  <si>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</si>
  <si>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</si>
  <si>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</si>
  <si>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</si>
  <si>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</si>
  <si>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</si>
  <si>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</si>
  <si>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</si>
  <si>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</si>
  <si>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</si>
  <si>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</si>
  <si>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</si>
  <si>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</si>
  <si>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</si>
  <si>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</si>
  <si>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</si>
  <si>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</si>
  <si>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</si>
  <si>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</si>
  <si>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</si>
  <si>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</si>
  <si>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</si>
  <si>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</si>
  <si>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</si>
  <si>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</si>
  <si>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</si>
  <si>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</si>
  <si>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</si>
  <si>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</si>
  <si>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</si>
  <si>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</si>
  <si>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</si>
  <si>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</si>
  <si>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</si>
  <si>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</si>
  <si>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</si>
  <si>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</si>
  <si>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</si>
  <si>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</si>
  <si>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</si>
  <si>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</si>
  <si>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</si>
  <si>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</si>
  <si>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</si>
  <si>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</si>
  <si>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</si>
  <si>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</si>
  <si>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</si>
  <si>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</si>
  <si>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</si>
  <si>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</si>
  <si>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</si>
  <si>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</si>
  <si>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</si>
  <si>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</si>
  <si>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</si>
  <si>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</si>
  <si>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</si>
  <si>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</si>
  <si>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</si>
  <si>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</si>
  <si>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</si>
  <si>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</si>
  <si>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</si>
  <si>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</si>
  <si>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</si>
  <si>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</si>
  <si>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</si>
  <si>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</si>
  <si>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</si>
  <si>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</si>
  <si>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</si>
  <si>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</si>
  <si>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</si>
  <si>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</si>
  <si>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</si>
  <si>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</si>
  <si>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</si>
  <si>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</si>
  <si>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</si>
  <si>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</si>
  <si>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</si>
  <si>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</si>
  <si>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</si>
  <si>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</si>
  <si>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</si>
  <si>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</si>
  <si>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</si>
  <si>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</si>
  <si>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</si>
  <si>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</si>
  <si>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</si>
  <si>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</si>
  <si>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</si>
  <si>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</si>
  <si>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</si>
  <si>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</si>
  <si>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</si>
  <si>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</si>
  <si>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</si>
  <si>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</si>
  <si>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</si>
  <si>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</si>
  <si>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</si>
  <si>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</si>
  <si>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</si>
  <si>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</si>
  <si>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</si>
  <si>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</si>
  <si>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</si>
  <si>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</si>
  <si>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</si>
  <si>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</si>
  <si>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</si>
  <si>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</si>
  <si>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</si>
  <si>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</si>
  <si>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</si>
  <si>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</si>
  <si>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</si>
  <si>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</si>
  <si>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</si>
  <si>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</si>
  <si>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</si>
  <si>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</si>
  <si>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</si>
  <si>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</si>
  <si>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</si>
  <si>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</si>
  <si>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</si>
  <si>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</si>
  <si>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</si>
  <si>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</si>
  <si>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</si>
  <si>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</si>
  <si>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</si>
  <si>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</si>
  <si>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</si>
  <si>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</si>
  <si>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</si>
  <si>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</si>
  <si>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</si>
  <si>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</si>
  <si>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</si>
  <si>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</si>
  <si>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</si>
  <si>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</si>
  <si>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</si>
  <si>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</si>
  <si>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</si>
  <si>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</si>
  <si>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</si>
  <si>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</si>
  <si>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</si>
  <si>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</si>
  <si>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</si>
  <si>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</si>
  <si>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</si>
  <si>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</si>
  <si>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</si>
  <si>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</si>
  <si>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</si>
  <si>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</si>
  <si>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</si>
  <si>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</si>
  <si>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</si>
  <si>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</si>
  <si>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</si>
  <si>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</si>
  <si>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</si>
  <si>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</si>
  <si>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</si>
  <si>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</si>
  <si>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</si>
  <si>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</si>
  <si>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</si>
  <si>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</si>
  <si>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</si>
  <si>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</si>
  <si>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</si>
  <si>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</si>
  <si>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</si>
  <si>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</si>
  <si>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</si>
  <si>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</si>
  <si>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</si>
  <si>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</si>
  <si>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</si>
  <si>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</si>
  <si>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</si>
  <si>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</si>
  <si>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</si>
  <si>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</si>
  <si>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</si>
  <si>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</si>
  <si>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</si>
  <si>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</si>
  <si>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</si>
  <si>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</si>
  <si>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</si>
  <si>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</si>
  <si>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</si>
  <si>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</si>
  <si>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</si>
  <si>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</si>
  <si>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</si>
  <si>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</si>
  <si>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</si>
  <si>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</si>
  <si>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</si>
  <si>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</si>
  <si>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</si>
  <si>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</si>
  <si>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</si>
  <si>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</si>
  <si>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</si>
  <si>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</si>
  <si>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</si>
  <si>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</si>
  <si>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</si>
  <si>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</si>
  <si>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</si>
  <si>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</si>
  <si>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</si>
  <si>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</si>
  <si>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</si>
  <si>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</si>
  <si>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</si>
  <si>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</si>
  <si>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</si>
  <si>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</si>
  <si>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</si>
  <si>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</si>
  <si>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</si>
  <si>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</si>
  <si>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</si>
  <si>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</si>
  <si>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</si>
  <si>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</si>
  <si>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</si>
  <si>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</si>
  <si>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</si>
  <si>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</si>
  <si>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</si>
  <si>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</si>
  <si>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</si>
  <si>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</si>
  <si>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</si>
  <si>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</si>
  <si>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</si>
  <si>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</si>
  <si>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</si>
  <si>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</si>
  <si>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</si>
  <si>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</si>
  <si>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</si>
  <si>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</si>
  <si>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</si>
  <si>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</si>
  <si>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</si>
  <si>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</si>
  <si>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</si>
  <si>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</si>
  <si>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</si>
  <si>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</si>
  <si>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</si>
  <si>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</si>
  <si>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</si>
  <si>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</si>
  <si>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</si>
  <si>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</si>
  <si>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</si>
  <si>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</si>
  <si>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</si>
  <si>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</si>
  <si>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</si>
  <si>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</si>
  <si>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</si>
  <si>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</si>
  <si>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</si>
  <si>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</si>
  <si>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</si>
  <si>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</si>
  <si>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</si>
  <si>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</si>
  <si>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</si>
  <si>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</si>
  <si>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</si>
  <si>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</si>
  <si>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</si>
  <si>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</si>
  <si>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</si>
  <si>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</si>
  <si>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</si>
  <si>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</si>
  <si>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</si>
  <si>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</si>
  <si>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</si>
  <si>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</si>
  <si>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</si>
  <si>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</si>
  <si>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</si>
  <si>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</si>
  <si>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</si>
  <si>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</si>
  <si>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</si>
  <si>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</si>
  <si>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</si>
  <si>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</si>
  <si>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</si>
  <si>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</si>
  <si>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</si>
  <si>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</si>
  <si>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</si>
  <si>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</si>
  <si>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</si>
  <si>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</si>
  <si>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</si>
  <si>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</si>
  <si>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</si>
  <si>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</si>
  <si>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</si>
  <si>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</si>
  <si>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</si>
  <si>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</si>
  <si>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</si>
  <si>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</si>
  <si>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</si>
  <si>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</si>
  <si>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</si>
  <si>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</si>
  <si>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</si>
  <si>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</si>
  <si>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</si>
  <si>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</si>
  <si>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</si>
  <si>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</si>
  <si>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</si>
  <si>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</si>
  <si>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</si>
  <si>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</si>
  <si>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</si>
  <si>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</si>
  <si>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</si>
  <si>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</si>
  <si>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</si>
  <si>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</si>
  <si>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</si>
  <si>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</si>
  <si>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</si>
  <si>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</si>
  <si>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</si>
  <si>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</si>
  <si>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</si>
  <si>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</si>
  <si>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</si>
  <si>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</si>
  <si>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</si>
  <si>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</si>
  <si>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</si>
  <si>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</si>
  <si>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</si>
  <si>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</si>
  <si>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</si>
  <si>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</si>
  <si>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</si>
  <si>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</si>
  <si>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</si>
  <si>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</si>
  <si>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</si>
  <si>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</si>
  <si>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</si>
  <si>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</si>
  <si>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</si>
  <si>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</si>
  <si>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</si>
  <si>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</si>
  <si>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</si>
  <si>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</si>
  <si>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</si>
  <si>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</si>
  <si>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</si>
  <si>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</si>
  <si>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</si>
  <si>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</si>
  <si>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</si>
  <si>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</si>
  <si>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</si>
  <si>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</si>
  <si>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</si>
  <si>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</si>
  <si>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</si>
  <si>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</si>
  <si>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</si>
  <si>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</si>
  <si>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</si>
  <si>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</si>
  <si>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</si>
  <si>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</si>
  <si>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</si>
  <si>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</si>
  <si>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</si>
  <si>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</si>
  <si>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</si>
  <si>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</si>
  <si>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</si>
  <si>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</si>
  <si>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</si>
  <si>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</si>
  <si>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</si>
  <si>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</si>
  <si>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</si>
  <si>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</si>
  <si>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</si>
  <si>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</si>
  <si>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</si>
  <si>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</si>
  <si>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</si>
  <si>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</si>
  <si>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</si>
  <si>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</si>
  <si>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</si>
  <si>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</si>
  <si>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</si>
  <si>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</si>
  <si>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</si>
  <si>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</si>
  <si>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</si>
  <si>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</si>
  <si>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</si>
  <si>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</si>
  <si>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</si>
  <si>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</si>
  <si>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</si>
  <si>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</si>
  <si>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</si>
  <si>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</si>
  <si>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</si>
  <si>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</si>
  <si>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</si>
  <si>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</si>
  <si>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</si>
  <si>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</si>
  <si>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</si>
  <si>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</si>
  <si>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</si>
  <si>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</si>
  <si>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</si>
  <si>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</si>
  <si>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</si>
  <si>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</si>
  <si>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</si>
  <si>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</si>
  <si>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</si>
  <si>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</si>
  <si>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</si>
  <si>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</si>
  <si>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</si>
  <si>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</si>
  <si>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</si>
  <si>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</si>
  <si>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</si>
  <si>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</si>
  <si>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</si>
  <si>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</si>
  <si>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</si>
  <si>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</si>
  <si>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</si>
  <si>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</si>
  <si>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</si>
  <si>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</si>
  <si>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</si>
  <si>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</si>
  <si>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</si>
  <si>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</si>
  <si>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</si>
  <si>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</si>
  <si>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</si>
  <si>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</si>
  <si>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</si>
  <si>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</si>
  <si>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</si>
  <si>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</si>
  <si>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</si>
  <si>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</si>
  <si>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</si>
  <si>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</si>
  <si>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</si>
  <si>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</si>
  <si>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</si>
  <si>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</si>
  <si>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</si>
  <si>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</si>
  <si>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</si>
  <si>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</si>
  <si>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</si>
  <si>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</si>
  <si>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</si>
  <si>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</si>
  <si>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</si>
  <si>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</si>
  <si>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</si>
  <si>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</si>
  <si>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</si>
  <si>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</si>
  <si>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</si>
  <si>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</si>
  <si>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</si>
  <si>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</si>
  <si>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</si>
  <si>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</si>
  <si>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</si>
  <si>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</si>
  <si>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</si>
  <si>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</si>
  <si>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</si>
  <si>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</si>
  <si>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</si>
  <si>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</si>
  <si>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</si>
  <si>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</si>
  <si>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</si>
  <si>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</si>
  <si>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</si>
  <si>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</si>
  <si>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</si>
  <si>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</si>
  <si>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</si>
  <si>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</si>
  <si>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</si>
  <si>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</si>
  <si>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</si>
  <si>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</si>
  <si>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</si>
  <si>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</si>
  <si>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</si>
  <si>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</si>
  <si>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</si>
  <si>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</si>
  <si>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</si>
  <si>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</si>
  <si>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</si>
  <si>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</si>
  <si>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</si>
  <si>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</si>
  <si>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</si>
  <si>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</si>
  <si>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</si>
  <si>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</si>
  <si>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</si>
  <si>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</si>
  <si>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</si>
  <si>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</si>
  <si>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</si>
  <si>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</si>
  <si>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</si>
  <si>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</si>
  <si>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</si>
  <si>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</si>
  <si>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</si>
  <si>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</si>
  <si>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</si>
  <si>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</si>
  <si>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</si>
  <si>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</si>
  <si>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</si>
  <si>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</si>
  <si>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</si>
  <si>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</si>
  <si>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</si>
  <si>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</si>
  <si>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</si>
  <si>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</si>
  <si>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</si>
  <si>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</si>
  <si>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</si>
  <si>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</si>
  <si>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</si>
  <si>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</si>
  <si>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</si>
  <si>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</si>
  <si>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</si>
  <si>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</si>
  <si>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</si>
  <si>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</si>
  <si>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</si>
  <si>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</si>
  <si>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</si>
  <si>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</si>
  <si>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</si>
  <si>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</si>
  <si>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</si>
  <si>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</si>
  <si>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</si>
  <si>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</si>
  <si>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</si>
  <si>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</si>
  <si>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</si>
  <si>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</si>
  <si>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</si>
  <si>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</si>
  <si>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</si>
  <si>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</si>
  <si>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</si>
  <si>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</si>
  <si>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</si>
  <si>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</si>
  <si>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</si>
  <si>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</si>
  <si>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</si>
  <si>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</si>
  <si>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</si>
  <si>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</si>
  <si>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</si>
  <si>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</si>
  <si>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</si>
  <si>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</si>
  <si>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</si>
  <si>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</si>
  <si>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</si>
  <si>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</si>
  <si>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</si>
  <si>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</si>
  <si>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</si>
  <si>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</si>
  <si>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</si>
  <si>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</si>
  <si>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</si>
  <si>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</si>
  <si>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</si>
  <si>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</si>
  <si>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</si>
  <si>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</si>
  <si>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</si>
  <si>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</si>
  <si>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</si>
  <si>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</si>
  <si>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</si>
  <si>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</si>
  <si>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</si>
  <si>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</si>
  <si>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</si>
  <si>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</si>
  <si>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</si>
  <si>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</si>
  <si>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</si>
  <si>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</si>
  <si>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</si>
  <si>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</si>
  <si>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</si>
  <si>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</si>
  <si>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</si>
  <si>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</si>
  <si>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</si>
  <si>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</si>
  <si>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</si>
  <si>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</si>
  <si>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</si>
  <si>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</si>
  <si>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</si>
  <si>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</si>
  <si>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</si>
  <si>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</si>
  <si>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</si>
  <si>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</si>
  <si>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</si>
  <si>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</si>
  <si>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</si>
  <si>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</si>
  <si>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</si>
  <si>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</si>
  <si>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</si>
  <si>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</si>
  <si>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</si>
  <si>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</si>
  <si>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</si>
  <si>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</si>
  <si>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</si>
  <si>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</si>
  <si>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</si>
  <si>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</si>
  <si>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</si>
  <si>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</si>
  <si>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</si>
  <si>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</si>
  <si>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</si>
  <si>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</si>
  <si>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</si>
  <si>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</si>
  <si>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</si>
  <si>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</si>
  <si>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</si>
  <si>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</si>
  <si>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</si>
  <si>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</si>
  <si>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</si>
  <si>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</si>
  <si>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</si>
  <si>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</si>
  <si>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</si>
  <si>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</si>
  <si>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</si>
  <si>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</si>
  <si>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</si>
  <si>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</si>
  <si>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</si>
  <si>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</si>
  <si>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</si>
  <si>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</si>
  <si>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</si>
  <si>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</si>
  <si>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</si>
  <si>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</si>
  <si>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</si>
  <si>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</si>
  <si>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</si>
  <si>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</si>
  <si>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</si>
  <si>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</si>
  <si>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</si>
  <si>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</si>
  <si>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</si>
  <si>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</si>
  <si>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</si>
  <si>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</si>
  <si>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</si>
  <si>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</si>
  <si>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</si>
  <si>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</si>
  <si>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</si>
  <si>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</si>
  <si>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</si>
  <si>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</si>
  <si>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</si>
  <si>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</si>
  <si>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</si>
  <si>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</si>
  <si>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</si>
  <si>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</si>
  <si>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</si>
  <si>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</si>
  <si>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</si>
  <si>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</si>
  <si>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</si>
  <si>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</si>
  <si>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</si>
  <si>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</si>
  <si>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</si>
  <si>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</si>
  <si>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</si>
  <si>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</si>
  <si>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</si>
  <si>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</si>
  <si>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</si>
  <si>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</si>
  <si>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</si>
  <si>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</si>
  <si>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</si>
  <si>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</si>
  <si>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</si>
  <si>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</si>
  <si>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</si>
  <si>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</si>
  <si>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</si>
  <si>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</si>
  <si>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</si>
  <si>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</si>
  <si>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</si>
  <si>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</si>
  <si>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</si>
  <si>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</si>
  <si>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</si>
  <si>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</si>
  <si>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</si>
  <si>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</si>
  <si>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</si>
  <si>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</si>
  <si>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</si>
  <si>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</si>
  <si>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</si>
  <si>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</si>
  <si>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</si>
  <si>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</si>
  <si>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</si>
  <si>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</si>
  <si>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</si>
  <si>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</si>
  <si>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</si>
  <si>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</si>
  <si>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</si>
  <si>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</si>
  <si>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</si>
  <si>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</si>
  <si>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</si>
  <si>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</si>
  <si>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</si>
  <si>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</si>
  <si>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</si>
  <si>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</si>
  <si>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</si>
  <si>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</si>
  <si>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</si>
  <si>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</si>
  <si>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</si>
  <si>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</si>
  <si>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</si>
  <si>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</si>
  <si>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</si>
  <si>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</si>
  <si>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</si>
  <si>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</si>
  <si>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</si>
  <si>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</si>
  <si>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</si>
  <si>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</si>
  <si>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</si>
  <si>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</si>
  <si>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</si>
  <si>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</si>
  <si>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</si>
  <si>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</si>
  <si>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</si>
  <si>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</si>
  <si>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</si>
  <si>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</si>
  <si>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</si>
  <si>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</si>
  <si>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</si>
  <si>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</si>
  <si>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</si>
  <si>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</si>
  <si>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</si>
  <si>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</si>
  <si>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</si>
  <si>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</si>
  <si>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</si>
  <si>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</si>
  <si>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</si>
  <si>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</si>
  <si>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</si>
  <si>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</si>
  <si>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</si>
  <si>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</si>
  <si>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</si>
  <si>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</si>
  <si>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</si>
  <si>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</si>
  <si>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</si>
  <si>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</si>
  <si>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</si>
  <si>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</si>
  <si>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</si>
  <si>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</si>
  <si>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</si>
  <si>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</si>
  <si>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</si>
  <si>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</si>
  <si>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</si>
  <si>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</si>
  <si>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</si>
  <si>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</si>
  <si>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</si>
  <si>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</si>
  <si>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</si>
  <si>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</si>
  <si>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</si>
  <si>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</si>
  <si>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</si>
  <si>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</si>
  <si>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</si>
  <si>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</si>
  <si>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</si>
  <si>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</si>
  <si>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</si>
  <si>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</si>
  <si>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</si>
  <si>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</si>
  <si>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</si>
  <si>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</si>
  <si>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</si>
  <si>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</si>
  <si>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</si>
  <si>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</si>
  <si>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</si>
  <si>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</si>
  <si>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</si>
  <si>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</si>
  <si>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</si>
  <si>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</si>
  <si>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</si>
  <si>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</si>
  <si>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</si>
  <si>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</si>
  <si>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</si>
  <si>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</si>
  <si>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</si>
  <si>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</si>
  <si>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</si>
  <si>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</si>
  <si>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</si>
  <si>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</si>
  <si>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</si>
  <si>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</si>
  <si>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</si>
  <si>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</si>
  <si>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</si>
  <si>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</si>
  <si>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</si>
  <si>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</si>
  <si>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</si>
  <si>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</si>
  <si>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</si>
  <si>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</si>
  <si>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</si>
  <si>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</si>
  <si>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</si>
  <si>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</si>
  <si>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</si>
  <si>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</si>
  <si>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</si>
  <si>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</si>
  <si>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</si>
  <si>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</si>
  <si>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</si>
  <si>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</si>
  <si>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</si>
  <si>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</si>
  <si>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</si>
  <si>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</si>
  <si>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</si>
  <si>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</si>
  <si>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</si>
  <si>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</si>
  <si>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</si>
  <si>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</si>
  <si>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</si>
  <si>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</si>
  <si>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</si>
  <si>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</si>
  <si>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</si>
  <si>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</si>
  <si>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</si>
  <si>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</si>
  <si>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</si>
  <si>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</si>
  <si>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</si>
  <si>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</si>
  <si>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</si>
  <si>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</si>
  <si>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</si>
  <si>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</si>
  <si>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</si>
  <si>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</si>
  <si>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</si>
  <si>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</si>
  <si>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</si>
  <si>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</si>
  <si>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</si>
  <si>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</si>
  <si>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</si>
  <si>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</si>
  <si>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</si>
  <si>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</si>
  <si>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</si>
  <si>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</si>
  <si>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</si>
  <si>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</si>
  <si>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</si>
  <si>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</si>
  <si>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</si>
  <si>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</si>
  <si>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</si>
  <si>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</si>
  <si>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</si>
  <si>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</si>
  <si>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</si>
  <si>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</si>
  <si>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</si>
  <si>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</si>
  <si>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</si>
  <si>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</si>
  <si>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</si>
  <si>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</si>
  <si>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</si>
  <si>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</si>
  <si>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</si>
  <si>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</si>
  <si>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</si>
  <si>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</si>
  <si>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</si>
  <si>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</si>
  <si>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</si>
  <si>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</si>
  <si>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</si>
  <si>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</si>
  <si>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</si>
  <si>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</si>
  <si>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</si>
  <si>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</si>
  <si>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</si>
  <si>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</si>
  <si>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</si>
  <si>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</si>
  <si>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</si>
  <si>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</si>
  <si>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</si>
  <si>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</si>
  <si>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</si>
  <si>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</si>
  <si>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</si>
  <si>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</si>
  <si>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</si>
  <si>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</si>
  <si>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</si>
  <si>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</si>
  <si>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</si>
  <si>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</si>
  <si>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</si>
  <si>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</si>
  <si>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</si>
  <si>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</si>
  <si>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</si>
  <si>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</si>
  <si>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</si>
  <si>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</si>
  <si>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</si>
  <si>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</si>
  <si>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</si>
  <si>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</si>
  <si>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</si>
  <si>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</si>
  <si>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</si>
  <si>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</si>
  <si>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</si>
  <si>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</si>
  <si>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</si>
  <si>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</si>
  <si>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</si>
  <si>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</si>
  <si>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</si>
  <si>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</si>
  <si>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</si>
  <si>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</si>
  <si>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</si>
  <si>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</si>
  <si>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</si>
  <si>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</si>
  <si>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</si>
  <si>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</si>
  <si>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</si>
  <si>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</si>
  <si>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</si>
  <si>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</si>
  <si>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</si>
  <si>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</si>
  <si>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</si>
  <si>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</si>
  <si>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</si>
  <si>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</si>
  <si>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</si>
  <si>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</si>
  <si>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</si>
  <si>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</si>
  <si>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</si>
  <si>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</si>
  <si>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</si>
  <si>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</si>
  <si>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</si>
  <si>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</si>
  <si>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</si>
  <si>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</si>
  <si>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</si>
  <si>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</si>
  <si>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</si>
  <si>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</si>
  <si>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</si>
  <si>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</si>
  <si>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</si>
  <si>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</si>
  <si>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</si>
  <si>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</si>
  <si>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</si>
  <si>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</si>
  <si>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</si>
  <si>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</si>
  <si>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</si>
  <si>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</si>
  <si>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</si>
  <si>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</si>
  <si>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</si>
  <si>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</si>
  <si>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</si>
  <si>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</si>
  <si>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</si>
  <si>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</si>
  <si>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</si>
  <si>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</si>
  <si>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</si>
  <si>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</si>
  <si>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</si>
  <si>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</si>
  <si>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</si>
  <si>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</si>
  <si>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</si>
  <si>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</si>
  <si>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</si>
  <si>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</si>
  <si>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</si>
  <si>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</si>
  <si>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</si>
  <si>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</si>
  <si>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</si>
  <si>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</si>
  <si>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</si>
  <si>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</si>
  <si>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</si>
  <si>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</si>
  <si>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</si>
  <si>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</si>
  <si>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</si>
  <si>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</si>
  <si>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</si>
  <si>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</si>
  <si>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</si>
  <si>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</si>
  <si>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</si>
  <si>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</si>
  <si>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</si>
  <si>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</si>
  <si>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</si>
  <si>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</si>
  <si>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</si>
  <si>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</si>
  <si>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</si>
  <si>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</si>
  <si>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</si>
  <si>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</si>
  <si>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</si>
  <si>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</si>
  <si>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</si>
  <si>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</si>
  <si>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</si>
  <si>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</si>
  <si>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</si>
  <si>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</si>
  <si>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</si>
  <si>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</si>
  <si>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</si>
  <si>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</si>
  <si>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</si>
  <si>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</si>
  <si>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</si>
  <si>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</si>
  <si>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</si>
  <si>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</si>
  <si>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</si>
  <si>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</si>
  <si>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</si>
  <si>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</si>
  <si>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</si>
  <si>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</si>
  <si>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</si>
  <si>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</si>
  <si>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</si>
  <si>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</si>
  <si>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</si>
  <si>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</si>
  <si>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</si>
  <si>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</si>
  <si>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</si>
  <si>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</si>
  <si>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</si>
  <si>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</si>
  <si>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</si>
  <si>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</si>
  <si>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</si>
  <si>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</si>
  <si>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</si>
  <si>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</si>
  <si>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</si>
  <si>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</si>
  <si>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</si>
  <si>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</si>
  <si>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</si>
  <si>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</si>
  <si>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</si>
  <si>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</si>
  <si>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</si>
  <si>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</si>
  <si>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</si>
  <si>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</si>
  <si>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</si>
  <si>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</si>
  <si>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</si>
  <si>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</si>
  <si>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</si>
  <si>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</si>
  <si>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</si>
  <si>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</si>
  <si>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</si>
  <si>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</si>
  <si>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</si>
  <si>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</si>
  <si>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</si>
  <si>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</si>
  <si>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</si>
  <si>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</si>
  <si>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</si>
  <si>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</si>
  <si>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</si>
  <si>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</si>
  <si>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</si>
  <si>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</si>
  <si>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</si>
  <si>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</si>
  <si>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</si>
  <si>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</si>
  <si>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</si>
  <si>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</si>
  <si>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</si>
  <si>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</si>
  <si>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</si>
  <si>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</si>
  <si>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</si>
  <si>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</si>
  <si>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</si>
  <si>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</si>
  <si>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</si>
  <si>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</si>
  <si>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</si>
  <si>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</si>
  <si>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</si>
  <si>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</si>
  <si>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</si>
  <si>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</si>
  <si>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</si>
  <si>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</si>
  <si>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</si>
  <si>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</si>
  <si>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</si>
  <si>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</si>
  <si>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</si>
  <si>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</si>
  <si>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</si>
  <si>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</si>
  <si>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</si>
  <si>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</si>
  <si>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</si>
  <si>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</si>
  <si>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</si>
  <si>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</si>
  <si>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</si>
  <si>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</si>
  <si>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</si>
  <si>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</si>
  <si>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</si>
  <si>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</si>
  <si>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</si>
  <si>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</si>
  <si>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</si>
  <si>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</si>
  <si>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</si>
  <si>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</si>
  <si>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</si>
  <si>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</si>
  <si>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</si>
  <si>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</si>
  <si>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</si>
  <si>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</si>
  <si>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</si>
  <si>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</si>
  <si>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</si>
  <si>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</si>
  <si>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</si>
  <si>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</si>
  <si>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</si>
  <si>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</si>
  <si>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</si>
  <si>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</si>
  <si>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</si>
  <si>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</si>
  <si>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</si>
  <si>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</si>
  <si>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</si>
  <si>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</si>
  <si>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</si>
  <si>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</si>
  <si>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</si>
  <si>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</si>
  <si>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</si>
  <si>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</si>
  <si>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</si>
  <si>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</si>
  <si>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</si>
  <si>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</si>
  <si>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</si>
  <si>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</si>
  <si>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</si>
  <si>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</si>
  <si>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</si>
  <si>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</si>
  <si>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</si>
  <si>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</si>
  <si>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</si>
  <si>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</si>
  <si>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</si>
  <si>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</si>
  <si>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</si>
  <si>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</si>
  <si>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</si>
  <si>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</si>
  <si>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</si>
  <si>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</si>
  <si>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</si>
  <si>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</si>
  <si>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</si>
  <si>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</si>
  <si>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</si>
  <si>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</si>
  <si>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</si>
  <si>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</si>
  <si>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</si>
  <si>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</si>
  <si>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</si>
  <si>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</si>
  <si>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</si>
  <si>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</si>
  <si>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</si>
  <si>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</si>
  <si>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</si>
  <si>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</si>
  <si>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</si>
  <si>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</si>
  <si>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</si>
  <si>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</si>
  <si>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</si>
  <si>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</si>
  <si>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</si>
  <si>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</si>
  <si>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</si>
  <si>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</si>
  <si>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</si>
  <si>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</si>
  <si>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</si>
  <si>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</si>
  <si>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</si>
  <si>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</si>
  <si>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</si>
  <si>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</si>
  <si>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</si>
  <si>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</si>
  <si>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</si>
  <si>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</si>
  <si>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</si>
  <si>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</si>
  <si>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</si>
  <si>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</si>
  <si>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</si>
  <si>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</si>
  <si>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</si>
  <si>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</si>
  <si>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</si>
  <si>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</si>
  <si>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</si>
  <si>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</si>
  <si>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</si>
  <si>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</si>
  <si>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</si>
  <si>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</si>
  <si>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</si>
  <si>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</si>
  <si>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</si>
  <si>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</si>
  <si>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</si>
  <si>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</si>
  <si>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</si>
  <si>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</si>
  <si>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</si>
  <si>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</si>
  <si>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</si>
  <si>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</si>
  <si>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</si>
  <si>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</si>
  <si>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</si>
  <si>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</si>
  <si>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</si>
  <si>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</si>
  <si>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</si>
  <si>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</si>
  <si>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</si>
  <si>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</si>
  <si>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</si>
  <si>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</si>
  <si>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</si>
  <si>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</si>
  <si>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</si>
  <si>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</si>
  <si>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</si>
  <si>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</si>
  <si>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</si>
  <si>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</si>
  <si>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</si>
  <si>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</si>
  <si>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</si>
  <si>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</si>
  <si>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</si>
  <si>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</si>
  <si>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</si>
  <si>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</si>
  <si>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</si>
  <si>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</si>
  <si>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</si>
  <si>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</si>
  <si>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</si>
  <si>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</si>
  <si>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</si>
  <si>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</si>
  <si>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</si>
  <si>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</si>
  <si>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</si>
  <si>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</si>
  <si>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</si>
  <si>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</si>
  <si>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</si>
  <si>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</si>
  <si>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</si>
  <si>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</si>
  <si>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</si>
  <si>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</si>
  <si>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</si>
  <si>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</si>
  <si>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</si>
  <si>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</si>
  <si>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</si>
  <si>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</si>
  <si>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</si>
  <si>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</si>
  <si>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</si>
  <si>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</si>
  <si>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</si>
  <si>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</si>
  <si>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</si>
  <si>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</si>
  <si>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</si>
  <si>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</si>
  <si>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</si>
  <si>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</si>
  <si>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</si>
  <si>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</si>
  <si>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</si>
  <si>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</si>
  <si>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</si>
  <si>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</si>
  <si>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</si>
  <si>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</si>
  <si>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</si>
  <si>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</si>
  <si>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</si>
  <si>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</si>
  <si>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</si>
  <si>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</si>
  <si>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</si>
  <si>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</si>
  <si>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</si>
  <si>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</si>
  <si>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</si>
  <si>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</si>
  <si>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</si>
  <si>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</si>
  <si>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</si>
  <si>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</si>
  <si>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</si>
  <si>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</si>
  <si>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</si>
  <si>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</si>
  <si>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</si>
  <si>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</si>
  <si>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</si>
  <si>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</si>
  <si>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</si>
  <si>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</si>
  <si>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</si>
  <si>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</si>
  <si>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</si>
  <si>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</si>
  <si>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</si>
  <si>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</si>
  <si>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</si>
  <si>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</si>
  <si>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</si>
  <si>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</si>
  <si>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</si>
  <si>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</si>
  <si>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</si>
  <si>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</si>
  <si>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</si>
  <si>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</si>
  <si>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</si>
  <si>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</si>
  <si>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</si>
  <si>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</si>
  <si>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</si>
  <si>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</si>
  <si>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</si>
  <si>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</si>
  <si>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</si>
  <si>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</si>
  <si>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</si>
  <si>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</si>
  <si>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</si>
  <si>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</si>
  <si>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</si>
  <si>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</si>
  <si>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</si>
  <si>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</si>
  <si>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</si>
  <si>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</si>
  <si>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</si>
  <si>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</si>
  <si>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</si>
  <si>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</si>
  <si>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</si>
  <si>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</si>
  <si>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</si>
  <si>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</si>
  <si>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</si>
  <si>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</si>
  <si>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</si>
  <si>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</si>
  <si>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</si>
  <si>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</si>
  <si>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</si>
  <si>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</si>
  <si>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</si>
  <si>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</si>
  <si>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</si>
  <si>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</si>
  <si>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</si>
  <si>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</si>
  <si>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</si>
  <si>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</si>
  <si>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</si>
  <si>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</si>
  <si>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</si>
  <si>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</si>
  <si>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</si>
  <si>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</si>
  <si>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</si>
  <si>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</si>
  <si>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</si>
  <si>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</si>
  <si>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</si>
  <si>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</si>
  <si>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</si>
  <si>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</si>
  <si>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</si>
  <si>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</si>
  <si>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</si>
  <si>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</si>
  <si>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</si>
  <si>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</si>
  <si>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</si>
  <si>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</si>
  <si>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</si>
  <si>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</si>
  <si>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</si>
  <si>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</si>
  <si>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</si>
  <si>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</si>
  <si>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</si>
  <si>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</si>
  <si>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</si>
  <si>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</si>
  <si>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</si>
  <si>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</si>
  <si>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</si>
  <si>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</si>
  <si>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</si>
  <si>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</si>
  <si>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</si>
  <si>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</si>
  <si>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</si>
  <si>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</si>
  <si>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</si>
  <si>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</si>
  <si>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</si>
  <si>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</si>
  <si>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</si>
  <si>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</si>
  <si>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</si>
  <si>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</si>
  <si>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</si>
  <si>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</si>
  <si>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</si>
  <si>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</si>
  <si>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</si>
  <si>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</si>
  <si>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</si>
  <si>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</si>
  <si>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</si>
  <si>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</si>
  <si>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</si>
  <si>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</si>
  <si>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</si>
  <si>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</si>
  <si>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</si>
  <si>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</si>
  <si>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</si>
  <si>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</si>
  <si>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</si>
  <si>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</si>
  <si>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</si>
  <si>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</si>
  <si>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</si>
  <si>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</si>
  <si>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</si>
  <si>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</si>
  <si>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</si>
  <si>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</si>
  <si>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</si>
  <si>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</si>
  <si>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</si>
  <si>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</si>
  <si>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</si>
  <si>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</si>
  <si>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</si>
  <si>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</si>
  <si>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</si>
  <si>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</si>
  <si>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</si>
  <si>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</si>
  <si>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</si>
  <si>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</si>
  <si>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</si>
  <si>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</si>
  <si>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</si>
  <si>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</si>
  <si>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</si>
  <si>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</si>
  <si>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</si>
  <si>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</si>
  <si>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</si>
  <si>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</si>
  <si>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</si>
  <si>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</si>
  <si>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</si>
  <si>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</si>
  <si>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</si>
  <si>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</si>
  <si>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</si>
  <si>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</si>
  <si>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</si>
  <si>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</si>
  <si>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</si>
  <si>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</si>
  <si>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</si>
  <si>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</si>
  <si>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</si>
  <si>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</si>
  <si>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</si>
  <si>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</si>
  <si>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</si>
  <si>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</si>
  <si>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</si>
  <si>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</si>
  <si>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</si>
  <si>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</si>
  <si>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</si>
  <si>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</si>
  <si>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</si>
  <si>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</si>
  <si>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</si>
  <si>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</si>
  <si>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</si>
  <si>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</si>
  <si>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</si>
  <si>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</si>
  <si>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</si>
  <si>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</si>
  <si>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</si>
  <si>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</si>
  <si>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</si>
  <si>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</si>
  <si>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</si>
  <si>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</si>
  <si>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</si>
  <si>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</si>
  <si>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</si>
  <si>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</si>
  <si>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</si>
  <si>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</si>
  <si>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</si>
  <si>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</si>
  <si>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</si>
  <si>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</si>
  <si>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</si>
  <si>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</si>
  <si>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</si>
  <si>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</si>
  <si>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</si>
  <si>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</si>
  <si>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</si>
  <si>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</si>
  <si>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</si>
  <si>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</si>
  <si>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</si>
  <si>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</si>
  <si>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</si>
  <si>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</si>
  <si>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</si>
  <si>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</si>
  <si>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</si>
  <si>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</si>
  <si>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</si>
  <si>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</si>
  <si>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</si>
  <si>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</si>
  <si>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</si>
  <si>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</si>
  <si>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</si>
  <si>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</si>
  <si>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</si>
  <si>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</si>
  <si>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</si>
  <si>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</si>
  <si>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</si>
  <si>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</si>
  <si>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</si>
  <si>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</si>
  <si>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</si>
  <si>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</si>
  <si>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</si>
  <si>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</si>
  <si>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</si>
  <si>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</si>
  <si>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</si>
  <si>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</si>
  <si>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</si>
  <si>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</si>
  <si>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</si>
  <si>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</si>
  <si>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</si>
  <si>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</si>
  <si>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</si>
  <si>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</si>
  <si>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</si>
  <si>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</si>
  <si>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</si>
  <si>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</si>
  <si>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</si>
  <si>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</si>
  <si>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</si>
  <si>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</si>
  <si>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</si>
  <si>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</si>
  <si>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</si>
  <si>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</si>
  <si>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</si>
  <si>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</si>
  <si>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</si>
  <si>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</si>
  <si>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</si>
  <si>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</si>
  <si>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</si>
  <si>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</si>
  <si>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</si>
  <si>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</si>
  <si>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</si>
  <si>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</si>
  <si>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</si>
  <si>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</si>
  <si>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</si>
  <si>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</si>
  <si>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</si>
  <si>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</si>
  <si>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</si>
  <si>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</si>
  <si>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</si>
  <si>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</si>
  <si>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</si>
  <si>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</si>
  <si>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</si>
  <si>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</si>
  <si>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</si>
  <si>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</si>
  <si>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</si>
  <si>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</si>
  <si>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</si>
  <si>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</si>
  <si>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</si>
  <si>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</si>
  <si>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</si>
  <si>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</si>
  <si>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</si>
  <si>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</si>
  <si>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</si>
  <si>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</si>
  <si>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</si>
  <si>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</si>
  <si>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</si>
  <si>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</si>
  <si>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</si>
  <si>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</si>
  <si>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</si>
  <si>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</si>
  <si>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</si>
  <si>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</si>
  <si>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</si>
  <si>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</si>
  <si>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</si>
  <si>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</si>
  <si>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</si>
  <si>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</si>
  <si>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</si>
  <si>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</si>
  <si>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</si>
  <si>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</si>
  <si>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</si>
  <si>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</si>
  <si>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</si>
  <si>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</si>
  <si>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</si>
  <si>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</si>
  <si>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</si>
  <si>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</si>
  <si>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</si>
  <si>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</si>
  <si>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</si>
  <si>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</si>
  <si>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</si>
  <si>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</si>
  <si>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</si>
  <si>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</si>
  <si>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</si>
  <si>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</si>
  <si>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</si>
  <si>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</si>
  <si>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</si>
  <si>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</si>
  <si>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</si>
  <si>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</si>
  <si>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</si>
  <si>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</si>
  <si>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</si>
  <si>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</si>
  <si>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</si>
  <si>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</si>
  <si>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</si>
  <si>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</si>
  <si>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</si>
  <si>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</si>
  <si>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</si>
  <si>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</si>
  <si>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</si>
  <si>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</si>
  <si>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</si>
  <si>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</si>
  <si>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</si>
  <si>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</si>
  <si>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</si>
  <si>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</si>
  <si>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</si>
  <si>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</si>
  <si>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</si>
  <si>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</si>
  <si>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</si>
  <si>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</si>
  <si>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</si>
  <si>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</si>
  <si>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</si>
  <si>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</si>
  <si>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</si>
  <si>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</si>
  <si>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</si>
  <si>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</si>
  <si>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</si>
  <si>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</si>
  <si>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</si>
  <si>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</si>
  <si>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</si>
  <si>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</si>
  <si>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</si>
  <si>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</si>
  <si>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</si>
  <si>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</si>
  <si>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</si>
  <si>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</si>
  <si>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</si>
  <si>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</si>
  <si>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</si>
  <si>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</si>
  <si>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</si>
  <si>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</si>
  <si>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</si>
  <si>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</si>
  <si>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</si>
  <si>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</si>
  <si>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</si>
  <si>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</si>
  <si>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</si>
  <si>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</si>
  <si>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</si>
  <si>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</si>
  <si>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</si>
  <si>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</si>
  <si>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</si>
  <si>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</si>
  <si>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</si>
  <si>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</si>
  <si>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</si>
  <si>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</si>
  <si>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</si>
  <si>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</si>
  <si>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</si>
  <si>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</si>
  <si>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</si>
  <si>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</si>
  <si>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</si>
  <si>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</si>
  <si>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</si>
  <si>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</si>
  <si>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</si>
  <si>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</si>
  <si>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</si>
  <si>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</si>
  <si>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</si>
  <si>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</si>
  <si>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</si>
  <si>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</si>
  <si>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</si>
  <si>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</si>
  <si>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</si>
  <si>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</si>
  <si>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</si>
  <si>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</si>
  <si>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</si>
  <si>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</si>
  <si>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</si>
  <si>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</si>
  <si>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</si>
  <si>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</si>
  <si>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</si>
  <si>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</si>
  <si>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</si>
  <si>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</si>
  <si>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</si>
  <si>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</si>
  <si>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</si>
  <si>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</si>
  <si>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</si>
  <si>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</si>
  <si>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</si>
  <si>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</si>
  <si>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</si>
  <si>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</si>
  <si>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</si>
  <si>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</si>
  <si>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</si>
  <si>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</si>
  <si>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</si>
  <si>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</si>
  <si>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</si>
  <si>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</si>
  <si>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</si>
  <si>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</si>
  <si>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</si>
  <si>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</si>
  <si>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</si>
  <si>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</si>
  <si>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</si>
  <si>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</si>
  <si>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</si>
  <si>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</si>
  <si>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</si>
  <si>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</si>
  <si>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</si>
  <si>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</si>
  <si>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</si>
  <si>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</si>
  <si>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</si>
  <si>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</si>
  <si>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</si>
  <si>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</si>
  <si>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</si>
  <si>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</si>
  <si>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</si>
  <si>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</si>
  <si>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</si>
  <si>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</si>
  <si>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</si>
  <si>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</si>
  <si>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</si>
  <si>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</si>
  <si>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</si>
  <si>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</si>
  <si>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</si>
  <si>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</si>
  <si>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</si>
  <si>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</si>
  <si>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</si>
  <si>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</si>
  <si>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</si>
  <si>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</si>
  <si>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</si>
  <si>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</si>
  <si>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</si>
  <si>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</si>
  <si>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</si>
  <si>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</si>
  <si>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</si>
  <si>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</si>
  <si>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</si>
  <si>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</si>
  <si>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</si>
  <si>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</si>
  <si>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</si>
  <si>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</si>
  <si>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</si>
  <si>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</si>
  <si>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</si>
  <si>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</si>
  <si>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</si>
  <si>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</si>
  <si>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</si>
  <si>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</si>
  <si>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</si>
  <si>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</si>
  <si>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</si>
  <si>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</si>
  <si>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</si>
  <si>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</si>
  <si>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</si>
  <si>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</si>
  <si>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</si>
  <si>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</si>
  <si>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</si>
  <si>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</si>
  <si>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</si>
  <si>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</si>
  <si>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</si>
  <si>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</si>
  <si>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</si>
  <si>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</si>
  <si>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</si>
  <si>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</si>
  <si>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</si>
  <si>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</si>
  <si>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</si>
  <si>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</si>
  <si>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</si>
  <si>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</si>
  <si>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</si>
  <si>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</si>
  <si>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</si>
  <si>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</si>
  <si>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</si>
  <si>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</si>
  <si>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</si>
  <si>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</si>
  <si>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</si>
  <si>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</si>
  <si>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</si>
  <si>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</si>
  <si>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</si>
  <si>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</si>
  <si>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</si>
  <si>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</si>
  <si>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</si>
  <si>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</si>
  <si>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</si>
  <si>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</si>
  <si>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</si>
  <si>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</si>
  <si>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</si>
  <si>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</si>
  <si>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</si>
  <si>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</si>
  <si>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</si>
  <si>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</si>
  <si>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</si>
  <si>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</si>
  <si>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</si>
  <si>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</si>
  <si>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</si>
  <si>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</si>
  <si>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</si>
  <si>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</si>
  <si>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</si>
  <si>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</si>
  <si>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</si>
  <si>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</si>
  <si>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</si>
  <si>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</si>
  <si>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</si>
  <si>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</si>
  <si>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</si>
  <si>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</si>
  <si>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</si>
  <si>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</si>
  <si>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</si>
  <si>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</si>
  <si>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</si>
  <si>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</si>
  <si>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</si>
  <si>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</si>
  <si>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</si>
  <si>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</si>
  <si>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</si>
  <si>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</si>
  <si>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</si>
  <si>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</si>
  <si>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</si>
  <si>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</si>
  <si>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</si>
  <si>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</si>
  <si>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</si>
  <si>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</si>
  <si>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</si>
  <si>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</si>
  <si>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</si>
  <si>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</si>
  <si>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</si>
  <si>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</si>
  <si>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</si>
  <si>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</si>
  <si>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</si>
  <si>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</si>
  <si>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</si>
  <si>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</si>
  <si>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</si>
  <si>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</si>
  <si>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</si>
  <si>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</si>
  <si>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</si>
  <si>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</si>
  <si>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</si>
  <si>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</si>
  <si>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</si>
  <si>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</si>
  <si>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</si>
  <si>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</si>
  <si>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</si>
  <si>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</si>
  <si>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</si>
  <si>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</si>
  <si>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</si>
  <si>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</si>
  <si>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</si>
  <si>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</si>
  <si>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</si>
  <si>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</si>
  <si>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</si>
  <si>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</si>
  <si>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</si>
  <si>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</si>
  <si>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</si>
  <si>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</si>
  <si>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</si>
  <si>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</si>
  <si>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</si>
  <si>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</si>
  <si>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</si>
  <si>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</si>
  <si>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</si>
  <si>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</si>
  <si>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</si>
  <si>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</si>
  <si>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</si>
  <si>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</si>
  <si>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</si>
  <si>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</si>
  <si>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</si>
  <si>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</si>
  <si>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</si>
  <si>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</si>
  <si>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</si>
  <si>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</si>
  <si>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</si>
  <si>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</si>
  <si>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</si>
  <si>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</si>
  <si>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</si>
  <si>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</si>
  <si>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</si>
  <si>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</si>
  <si>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</si>
  <si>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</si>
  <si>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</si>
  <si>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</si>
  <si>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</si>
  <si>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</si>
  <si>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</si>
  <si>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</si>
  <si>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</si>
  <si>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</si>
  <si>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</si>
  <si>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</si>
  <si>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</si>
  <si>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</si>
  <si>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</si>
  <si>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</si>
  <si>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</si>
  <si>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</si>
  <si>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</si>
  <si>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</si>
  <si>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</si>
  <si>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</si>
  <si>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</si>
  <si>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</si>
  <si>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</si>
  <si>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</si>
  <si>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</si>
  <si>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</si>
  <si>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</si>
  <si>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</si>
  <si>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</si>
  <si>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</si>
  <si>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</si>
  <si>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</si>
  <si>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</si>
  <si>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</si>
  <si>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</si>
  <si>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</si>
  <si>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</si>
  <si>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</si>
  <si>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</si>
  <si>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</si>
  <si>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</si>
  <si>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</si>
  <si>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</si>
  <si>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</si>
  <si>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</si>
  <si>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</si>
  <si>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</si>
  <si>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</si>
  <si>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</si>
  <si>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</si>
  <si>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</si>
  <si>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</si>
  <si>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</si>
  <si>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</si>
  <si>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</si>
  <si>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</si>
  <si>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</si>
  <si>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</si>
  <si>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</si>
  <si>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</si>
  <si>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</si>
  <si>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</si>
  <si>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</si>
  <si>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</si>
  <si>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</si>
  <si>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</si>
  <si>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</si>
  <si>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</si>
  <si>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</si>
  <si>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</si>
  <si>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</si>
  <si>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</si>
  <si>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</si>
  <si>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</si>
  <si>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</si>
  <si>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</si>
  <si>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</si>
  <si>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</si>
  <si>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</si>
  <si>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</si>
  <si>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</si>
  <si>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</si>
  <si>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</si>
  <si>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</si>
  <si>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</si>
  <si>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</si>
  <si>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</si>
  <si>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</si>
  <si>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</si>
  <si>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</si>
  <si>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</si>
  <si>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</si>
  <si>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</si>
  <si>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</si>
  <si>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</si>
  <si>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</si>
  <si>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</si>
  <si>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</si>
  <si>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</si>
  <si>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</si>
  <si>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</si>
  <si>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</si>
  <si>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</si>
  <si>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</si>
  <si>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</si>
  <si>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</si>
  <si>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</si>
  <si>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</si>
  <si>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</si>
  <si>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</si>
  <si>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</si>
  <si>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</si>
  <si>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</si>
  <si>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</si>
  <si>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</si>
  <si>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</si>
  <si>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</si>
  <si>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</si>
  <si>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</si>
  <si>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</si>
  <si>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</si>
  <si>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</si>
  <si>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</si>
  <si>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</si>
  <si>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</si>
  <si>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</si>
  <si>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</si>
  <si>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</si>
  <si>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</si>
  <si>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</si>
  <si>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</si>
  <si>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</si>
  <si>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</si>
  <si>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</si>
  <si>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</si>
  <si>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</si>
  <si>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</si>
  <si>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</si>
  <si>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</si>
  <si>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</si>
  <si>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</si>
  <si>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</si>
  <si>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</si>
  <si>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</si>
  <si>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</si>
  <si>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</si>
  <si>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</si>
  <si>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</si>
  <si>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</si>
  <si>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</si>
  <si>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</si>
  <si>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</si>
  <si>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</si>
  <si>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</si>
  <si>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</si>
  <si>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</si>
  <si>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</si>
  <si>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</si>
  <si>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</si>
  <si>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</si>
  <si>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</si>
  <si>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</si>
  <si>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</si>
  <si>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</si>
  <si>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</si>
  <si>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</si>
  <si>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</si>
  <si>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</si>
  <si>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</si>
  <si>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</si>
  <si>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</si>
  <si>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</si>
  <si>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</si>
  <si>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</si>
  <si>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</si>
  <si>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</si>
  <si>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</si>
  <si>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</si>
  <si>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</si>
  <si>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</si>
  <si>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</si>
  <si>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</si>
  <si>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</si>
  <si>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</si>
  <si>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</si>
  <si>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</si>
  <si>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</si>
  <si>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</si>
  <si>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</si>
  <si>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</si>
  <si>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</si>
  <si>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</si>
  <si>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</si>
  <si>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</si>
  <si>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</si>
  <si>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</si>
  <si>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</si>
  <si>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</si>
  <si>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</si>
  <si>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</si>
  <si>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</si>
  <si>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</si>
  <si>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</si>
  <si>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</si>
  <si>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</si>
  <si>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</si>
  <si>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</si>
  <si>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</si>
  <si>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</si>
  <si>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</si>
  <si>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</si>
  <si>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</si>
  <si>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</si>
  <si>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</si>
  <si>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</si>
  <si>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</si>
  <si>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</si>
  <si>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</si>
  <si>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</si>
  <si>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</si>
  <si>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</si>
  <si>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</si>
  <si>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</si>
  <si>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</si>
  <si>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</si>
  <si>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</si>
  <si>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</si>
  <si>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</si>
  <si>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</si>
  <si>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</si>
  <si>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</si>
  <si>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</si>
  <si>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</si>
  <si>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</si>
  <si>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</si>
  <si>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</si>
  <si>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</si>
  <si>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</si>
  <si>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</si>
  <si>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</si>
  <si>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</si>
  <si>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</si>
  <si>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</si>
  <si>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</si>
  <si>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</si>
  <si>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</si>
  <si>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</si>
  <si>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</si>
  <si>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</si>
  <si>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</si>
  <si>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</si>
  <si>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</si>
  <si>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</si>
  <si>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</si>
  <si>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</si>
  <si>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</si>
  <si>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</si>
  <si>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</si>
  <si>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</si>
  <si>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</si>
  <si>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</si>
  <si>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</si>
  <si>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</si>
  <si>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</si>
  <si>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</si>
  <si>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</si>
  <si>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</si>
  <si>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</si>
  <si>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</si>
  <si>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</si>
  <si>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</si>
  <si>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</si>
  <si>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</si>
  <si>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</si>
  <si>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</si>
  <si>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</si>
  <si>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</si>
  <si>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</si>
  <si>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</si>
  <si>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</si>
  <si>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</si>
  <si>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</si>
  <si>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</si>
  <si>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</si>
  <si>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</si>
  <si>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</si>
  <si>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</si>
  <si>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</si>
  <si>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</si>
  <si>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</si>
  <si>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</si>
  <si>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</si>
  <si>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</si>
  <si>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</si>
  <si>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</si>
  <si>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</si>
  <si>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</si>
  <si>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</si>
  <si>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</si>
  <si>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</si>
  <si>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</si>
  <si>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</si>
  <si>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</si>
  <si>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</si>
  <si>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</si>
  <si>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</si>
  <si>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</si>
  <si>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</si>
  <si>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</si>
  <si>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</si>
  <si>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</si>
  <si>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</si>
  <si>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</si>
  <si>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</si>
  <si>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</si>
  <si>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</si>
  <si>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</si>
  <si>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</si>
  <si>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</si>
  <si>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</si>
  <si>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</si>
  <si>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</si>
  <si>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</si>
  <si>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</si>
  <si>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</si>
  <si>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</si>
  <si>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</si>
  <si>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</si>
  <si>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</si>
  <si>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</si>
  <si>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</si>
  <si>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</si>
  <si>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</si>
  <si>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</si>
  <si>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</si>
  <si>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</si>
  <si>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</si>
  <si>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</si>
  <si>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</si>
  <si>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</si>
  <si>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</si>
  <si>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</si>
  <si>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</si>
  <si>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</si>
  <si>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</si>
  <si>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</si>
  <si>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</si>
  <si>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</si>
  <si>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</si>
  <si>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</si>
  <si>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</si>
  <si>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</si>
  <si>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</si>
  <si>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</si>
  <si>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</si>
  <si>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</si>
  <si>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</si>
  <si>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</si>
  <si>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</si>
  <si>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</si>
  <si>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</si>
  <si>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</si>
  <si>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</si>
  <si>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</si>
  <si>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</si>
  <si>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</si>
  <si>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</si>
  <si>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</si>
  <si>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</si>
  <si>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</si>
  <si>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</si>
  <si>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</si>
  <si>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</si>
  <si>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</si>
  <si>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</si>
  <si>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</si>
  <si>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</si>
  <si>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</si>
  <si>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</si>
  <si>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</si>
  <si>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</si>
  <si>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</si>
  <si>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</si>
  <si>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</si>
  <si>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</si>
  <si>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</si>
  <si>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</si>
  <si>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</si>
  <si>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</si>
  <si>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</si>
  <si>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</si>
  <si>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</si>
  <si>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</si>
  <si>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</si>
  <si>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</si>
  <si>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</si>
  <si>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</si>
  <si>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</si>
  <si>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</si>
  <si>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</si>
  <si>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</si>
  <si>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</si>
  <si>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</si>
  <si>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</si>
  <si>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</si>
  <si>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</si>
  <si>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</si>
  <si>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</si>
  <si>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</si>
  <si>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</si>
  <si>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</si>
  <si>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</si>
  <si>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</si>
  <si>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</si>
  <si>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</si>
  <si>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</si>
  <si>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</si>
  <si>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</si>
  <si>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</si>
  <si>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</si>
  <si>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</si>
  <si>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</si>
  <si>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</si>
  <si>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</si>
  <si>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</si>
  <si>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</si>
  <si>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</si>
  <si>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</si>
  <si>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</si>
  <si>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</si>
  <si>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</si>
  <si>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</si>
  <si>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</si>
  <si>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</si>
  <si>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</si>
  <si>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</si>
  <si>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</si>
  <si>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</si>
  <si>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</si>
  <si>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</si>
  <si>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</si>
  <si>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</si>
  <si>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</si>
  <si>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</si>
  <si>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</si>
  <si>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</si>
  <si>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</si>
  <si>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</si>
  <si>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</si>
  <si>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</si>
  <si>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</si>
  <si>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</si>
  <si>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</si>
  <si>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</si>
  <si>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</si>
  <si>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</si>
  <si>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</si>
  <si>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</si>
  <si>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</si>
  <si>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</si>
  <si>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</si>
  <si>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</si>
  <si>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</si>
  <si>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</si>
  <si>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</si>
  <si>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</si>
  <si>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</si>
  <si>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</si>
  <si>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</si>
  <si>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</si>
  <si>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</si>
  <si>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</si>
  <si>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</si>
  <si>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</si>
  <si>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</si>
  <si>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</si>
  <si>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</si>
  <si>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</si>
  <si>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</si>
  <si>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</si>
  <si>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</si>
  <si>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</si>
  <si>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</si>
  <si>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</si>
  <si>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</si>
  <si>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</si>
  <si>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</si>
  <si>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</si>
  <si>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</si>
  <si>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</si>
  <si>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</si>
  <si>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</si>
  <si>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</si>
  <si>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</si>
  <si>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</si>
  <si>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</si>
  <si>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</si>
  <si>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</si>
  <si>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</si>
  <si>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</si>
  <si>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</si>
  <si>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</si>
  <si>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</si>
  <si>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</si>
  <si>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</si>
  <si>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</si>
  <si>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</si>
  <si>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</si>
  <si>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</si>
  <si>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</si>
  <si>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</si>
  <si>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</si>
  <si>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</si>
  <si>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</si>
  <si>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</si>
  <si>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</si>
  <si>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</si>
  <si>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</si>
  <si>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</si>
  <si>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</si>
  <si>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</si>
  <si>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</si>
  <si>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</si>
  <si>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</si>
  <si>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</si>
  <si>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</si>
  <si>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</si>
  <si>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</si>
  <si>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</si>
  <si>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</si>
  <si>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</si>
  <si>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</si>
  <si>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</si>
  <si>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</si>
  <si>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</si>
  <si>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</si>
  <si>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</si>
  <si>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</si>
  <si>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</si>
  <si>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</si>
  <si>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</si>
  <si>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</si>
  <si>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</si>
  <si>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</si>
  <si>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</si>
  <si>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</si>
  <si>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</si>
  <si>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</si>
  <si>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</si>
  <si>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</si>
  <si>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</si>
  <si>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</si>
  <si>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</si>
  <si>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</si>
  <si>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</si>
  <si>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</si>
  <si>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</si>
  <si>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</si>
  <si>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</si>
  <si>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</si>
  <si>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</si>
  <si>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</si>
  <si>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</si>
  <si>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</si>
  <si>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</si>
  <si>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</si>
  <si>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</si>
  <si>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</si>
  <si>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</si>
  <si>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</si>
  <si>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</si>
  <si>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</si>
  <si>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</si>
  <si>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</si>
  <si>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</si>
  <si>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</si>
  <si>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</si>
  <si>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</si>
  <si>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</si>
  <si>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</si>
  <si>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</si>
  <si>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</si>
  <si>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</si>
  <si>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</si>
  <si>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</si>
  <si>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</si>
  <si>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</si>
  <si>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</si>
  <si>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</si>
  <si>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</si>
  <si>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</si>
  <si>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</si>
  <si>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</si>
  <si>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</si>
  <si>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</si>
  <si>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</si>
  <si>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</si>
  <si>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</si>
  <si>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</si>
  <si>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</si>
  <si>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</si>
  <si>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</si>
  <si>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</si>
  <si>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</si>
  <si>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</si>
  <si>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</si>
  <si>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</si>
  <si>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</si>
  <si>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</si>
  <si>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</si>
  <si>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</si>
  <si>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</si>
  <si>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</si>
  <si>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</si>
  <si>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</si>
  <si>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</si>
  <si>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</si>
  <si>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</si>
  <si>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</si>
  <si>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</si>
  <si>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</si>
  <si>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</si>
  <si>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</si>
  <si>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</si>
  <si>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</si>
  <si>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</si>
  <si>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</si>
  <si>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</si>
  <si>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</si>
  <si>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</si>
  <si>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</si>
  <si>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</si>
  <si>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</si>
  <si>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</si>
  <si>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</si>
  <si>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</si>
  <si>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</si>
  <si>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</si>
  <si>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</si>
  <si>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</si>
  <si>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</si>
  <si>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</si>
  <si>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</si>
  <si>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</si>
  <si>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</si>
  <si>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</si>
  <si>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</si>
  <si>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</si>
  <si>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</si>
  <si>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</si>
  <si>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</si>
  <si>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</si>
  <si>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</si>
  <si>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</si>
  <si>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</si>
  <si>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</si>
  <si>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</si>
  <si>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</si>
  <si>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</si>
  <si>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</si>
  <si>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</si>
  <si>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</si>
  <si>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</si>
  <si>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</si>
  <si>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</si>
  <si>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</si>
  <si>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</si>
  <si>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</si>
  <si>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</si>
  <si>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</si>
  <si>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</si>
  <si>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</si>
  <si>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</si>
  <si>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</si>
  <si>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</si>
  <si>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</si>
  <si>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</si>
  <si>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</si>
  <si>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</si>
  <si>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</si>
  <si>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</si>
  <si>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</si>
  <si>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</si>
  <si>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</si>
  <si>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</si>
  <si>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</si>
  <si>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</si>
  <si>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</si>
  <si>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</si>
  <si>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</si>
  <si>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</si>
  <si>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</si>
  <si>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</si>
  <si>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</si>
  <si>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</si>
  <si>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</si>
  <si>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</si>
  <si>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</si>
  <si>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</si>
  <si>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</si>
  <si>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</si>
  <si>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</si>
  <si>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</si>
  <si>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</si>
  <si>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</si>
  <si>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</si>
  <si>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</si>
  <si>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</si>
  <si>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</si>
  <si>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</si>
  <si>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</si>
  <si>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</si>
  <si>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</si>
  <si>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</si>
  <si>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</si>
  <si>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</si>
  <si>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</si>
  <si>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</si>
  <si>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</si>
  <si>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</si>
  <si>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</si>
  <si>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</si>
  <si>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</si>
  <si>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</si>
  <si>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</si>
  <si>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</si>
  <si>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</si>
  <si>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</si>
  <si>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</si>
  <si>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</si>
  <si>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</si>
  <si>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</si>
  <si>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</si>
  <si>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</si>
  <si>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</si>
  <si>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</si>
  <si>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</si>
  <si>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</si>
  <si>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</si>
  <si>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</si>
  <si>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</si>
  <si>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</si>
  <si>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</si>
  <si>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</si>
  <si>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</si>
  <si>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</si>
  <si>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</si>
  <si>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</si>
  <si>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</si>
  <si>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</si>
  <si>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</si>
  <si>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</si>
  <si>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</si>
  <si>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</si>
  <si>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</si>
  <si>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</si>
  <si>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</si>
  <si>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</si>
  <si>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</si>
  <si>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</si>
  <si>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</si>
  <si>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</si>
  <si>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</si>
  <si>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</si>
  <si>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</si>
  <si>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</si>
  <si>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</si>
  <si>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</si>
  <si>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</si>
  <si>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</si>
  <si>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</si>
  <si>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</si>
  <si>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</si>
  <si>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</si>
  <si>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</si>
  <si>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</si>
  <si>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</si>
  <si>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</si>
  <si>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</si>
  <si>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</si>
  <si>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</si>
  <si>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</si>
  <si>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</si>
  <si>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</si>
  <si>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</si>
  <si>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</si>
  <si>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</si>
  <si>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</si>
  <si>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</si>
  <si>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</si>
  <si>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</si>
  <si>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</si>
  <si>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</si>
  <si>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</si>
  <si>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</si>
  <si>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</si>
  <si>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</si>
  <si>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</si>
  <si>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</si>
  <si>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</si>
  <si>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</si>
  <si>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</si>
  <si>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</si>
  <si>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</si>
  <si>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</si>
  <si>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</si>
  <si>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</si>
  <si>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</si>
  <si>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</si>
  <si>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</si>
  <si>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</si>
  <si>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</si>
  <si>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</si>
  <si>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</si>
  <si>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</si>
  <si>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</si>
  <si>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</si>
  <si>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</si>
  <si>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</si>
  <si>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</si>
  <si>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</si>
  <si>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</si>
  <si>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</si>
  <si>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</si>
  <si>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</si>
  <si>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</si>
  <si>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</si>
  <si>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</si>
  <si>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</si>
  <si>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</si>
  <si>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</si>
  <si>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</si>
  <si>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</si>
  <si>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</si>
  <si>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</si>
  <si>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</si>
  <si>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</si>
  <si>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</si>
  <si>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</si>
  <si>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</si>
  <si>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</si>
  <si>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</si>
  <si>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</si>
  <si>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</si>
  <si>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</si>
  <si>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</si>
  <si>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</si>
  <si>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</si>
  <si>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</si>
  <si>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</si>
  <si>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</si>
  <si>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</si>
  <si>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</si>
  <si>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</si>
  <si>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</si>
  <si>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</si>
  <si>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</si>
  <si>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</si>
  <si>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</si>
  <si>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</si>
  <si>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</si>
  <si>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</si>
  <si>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</si>
  <si>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</si>
  <si>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</si>
  <si>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</si>
  <si>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</si>
  <si>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</si>
  <si>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</si>
  <si>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</si>
  <si>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</si>
  <si>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</si>
  <si>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</si>
  <si>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</si>
  <si>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</si>
  <si>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</si>
  <si>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</si>
  <si>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</si>
  <si>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</si>
  <si>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</si>
  <si>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</si>
  <si>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</si>
  <si>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</si>
  <si>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</si>
  <si>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</si>
  <si>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</si>
  <si>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</si>
  <si>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</si>
  <si>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</si>
  <si>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</si>
  <si>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</si>
  <si>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</si>
  <si>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</si>
  <si>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</si>
  <si>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</si>
  <si>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</si>
  <si>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</si>
  <si>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</si>
  <si>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</si>
  <si>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</si>
  <si>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</si>
  <si>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</si>
  <si>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</si>
  <si>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</si>
  <si>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</si>
  <si>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</si>
  <si>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</si>
  <si>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</si>
  <si>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</si>
  <si>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</si>
  <si>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</si>
  <si>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</si>
  <si>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</si>
  <si>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</si>
  <si>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</si>
  <si>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</si>
  <si>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</si>
  <si>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</si>
  <si>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</si>
  <si>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</si>
  <si>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</si>
  <si>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</si>
  <si>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</si>
  <si>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</si>
  <si>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</si>
  <si>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</si>
  <si>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</si>
  <si>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</si>
  <si>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</si>
  <si>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</si>
  <si>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</si>
  <si>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</si>
  <si>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</si>
  <si>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</si>
  <si>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</si>
  <si>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</si>
  <si>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</si>
  <si>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</si>
  <si>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</si>
  <si>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</si>
  <si>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</si>
  <si>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</si>
  <si>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</si>
  <si>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</si>
  <si>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</si>
  <si>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</si>
  <si>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</si>
  <si>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</si>
  <si>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</si>
  <si>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</si>
  <si>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</si>
  <si>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</si>
  <si>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</si>
  <si>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</si>
  <si>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</si>
  <si>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</si>
  <si>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</si>
  <si>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</si>
  <si>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</si>
  <si>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</si>
  <si>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</si>
  <si>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</si>
  <si>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</si>
  <si>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</si>
  <si>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</si>
  <si>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</si>
  <si>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</si>
  <si>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</si>
  <si>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</si>
  <si>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</si>
  <si>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</si>
  <si>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</si>
  <si>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</si>
  <si>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</si>
  <si>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</si>
  <si>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</si>
  <si>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</si>
  <si>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</si>
  <si>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</si>
  <si>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</si>
  <si>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</si>
  <si>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</si>
  <si>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</si>
  <si>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</si>
  <si>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</si>
  <si>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</si>
  <si>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</si>
  <si>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</si>
  <si>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</si>
  <si>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</si>
  <si>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</si>
  <si>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</si>
  <si>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</si>
  <si>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</si>
  <si>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</si>
  <si>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</si>
  <si>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</si>
  <si>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</si>
  <si>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</si>
  <si>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</si>
  <si>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</si>
  <si>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</si>
  <si>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</si>
  <si>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</si>
  <si>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</si>
  <si>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</si>
  <si>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</si>
  <si>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</si>
  <si>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</si>
  <si>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</si>
  <si>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</si>
  <si>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</si>
  <si>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</si>
  <si>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</si>
  <si>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</si>
  <si>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</si>
  <si>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</si>
  <si>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</si>
  <si>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</si>
  <si>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</si>
  <si>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</si>
  <si>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</si>
  <si>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</si>
  <si>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</si>
  <si>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</si>
  <si>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</si>
  <si>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</si>
  <si>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</si>
  <si>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</si>
  <si>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</si>
  <si>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</si>
  <si>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</si>
  <si>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</si>
  <si>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</si>
  <si>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</si>
  <si>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</si>
  <si>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</si>
  <si>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</si>
  <si>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</si>
  <si>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</si>
  <si>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</si>
  <si>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</si>
  <si>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</si>
  <si>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</si>
  <si>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</si>
  <si>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</si>
  <si>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</si>
  <si>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</si>
  <si>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</si>
  <si>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</si>
  <si>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</si>
  <si>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</si>
  <si>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</si>
  <si>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</si>
  <si>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</si>
  <si>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</si>
  <si>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</si>
  <si>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</si>
  <si>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</si>
  <si>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</si>
  <si>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</si>
  <si>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</si>
  <si>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</si>
  <si>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</si>
  <si>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</si>
  <si>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</si>
  <si>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</si>
  <si>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</si>
  <si>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</si>
  <si>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</si>
  <si>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</si>
  <si>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</si>
  <si>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</si>
  <si>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</si>
  <si>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</si>
  <si>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</si>
  <si>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</si>
  <si>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</si>
  <si>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</si>
  <si>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</si>
  <si>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</si>
  <si>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</si>
  <si>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</si>
  <si>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</si>
  <si>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</si>
  <si>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</si>
  <si>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</si>
  <si>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</si>
  <si>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</si>
  <si>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</si>
  <si>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</si>
  <si>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</si>
  <si>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</si>
  <si>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</si>
  <si>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</si>
  <si>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</si>
  <si>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</si>
  <si>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</si>
  <si>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</si>
  <si>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</si>
  <si>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</si>
  <si>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</si>
  <si>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</si>
  <si>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</si>
  <si>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</si>
  <si>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</si>
  <si>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</si>
  <si>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</si>
  <si>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</si>
  <si>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</si>
  <si>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</si>
  <si>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</si>
  <si>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</si>
  <si>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</si>
  <si>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</si>
  <si>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</si>
  <si>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</si>
  <si>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</si>
  <si>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</si>
  <si>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</si>
  <si>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</si>
  <si>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</si>
  <si>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</si>
  <si>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</si>
  <si>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</si>
  <si>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</si>
  <si>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</si>
  <si>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</si>
  <si>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</si>
  <si>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</si>
  <si>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</si>
  <si>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</si>
  <si>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</si>
  <si>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</si>
  <si>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</si>
  <si>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</si>
  <si>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</si>
  <si>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</si>
  <si>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</si>
  <si>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</si>
  <si>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</si>
  <si>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</si>
  <si>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</si>
  <si>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</si>
  <si>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</si>
  <si>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</si>
  <si>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</si>
  <si>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</si>
  <si>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</si>
  <si>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</si>
  <si>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</si>
  <si>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</si>
  <si>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</si>
  <si>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</si>
  <si>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</si>
  <si>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</si>
  <si>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</si>
  <si>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</si>
  <si>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</si>
  <si>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</si>
  <si>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</si>
  <si>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</si>
  <si>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</si>
  <si>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</si>
  <si>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</si>
  <si>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</si>
  <si>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</si>
  <si>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</si>
  <si>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</si>
  <si>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</si>
  <si>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</si>
  <si>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</si>
  <si>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</si>
  <si>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</si>
  <si>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</si>
  <si>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</si>
  <si>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</si>
  <si>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</si>
  <si>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</si>
  <si>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</si>
  <si>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</si>
  <si>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</si>
  <si>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</si>
  <si>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</si>
  <si>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</si>
  <si>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</si>
  <si>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</si>
  <si>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</si>
  <si>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</si>
  <si>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</si>
  <si>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</si>
  <si>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</si>
  <si>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</si>
  <si>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</si>
  <si>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</si>
  <si>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</si>
  <si>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</si>
  <si>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</si>
  <si>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</si>
  <si>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</si>
  <si>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</si>
  <si>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</si>
  <si>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</si>
  <si>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</si>
  <si>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</si>
  <si>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</si>
  <si>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</si>
  <si>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</si>
  <si>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</si>
  <si>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</si>
  <si>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</si>
  <si>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</si>
  <si>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</si>
  <si>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</si>
  <si>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</si>
  <si>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</si>
  <si>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</si>
  <si>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</si>
  <si>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</si>
  <si>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</si>
  <si>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</si>
  <si>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</si>
  <si>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</si>
  <si>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</si>
  <si>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</si>
  <si>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</si>
  <si>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</si>
  <si>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</si>
  <si>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</si>
  <si>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</si>
  <si>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</si>
  <si>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</si>
  <si>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</si>
  <si>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</si>
  <si>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</si>
  <si>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</si>
  <si>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</si>
  <si>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</si>
  <si>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</si>
  <si>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</si>
  <si>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</si>
  <si>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</si>
  <si>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</si>
  <si>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</si>
  <si>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</si>
  <si>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</si>
  <si>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</si>
  <si>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</si>
  <si>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</si>
  <si>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</si>
  <si>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</si>
  <si>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</si>
  <si>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</si>
  <si>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</si>
  <si>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</si>
  <si>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</si>
  <si>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</si>
  <si>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</si>
  <si>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</si>
  <si>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</si>
  <si>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</si>
  <si>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</si>
  <si>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</si>
  <si>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</si>
  <si>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</si>
  <si>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</si>
  <si>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</si>
  <si>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</si>
  <si>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</si>
  <si>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</si>
  <si>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</si>
  <si>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</si>
  <si>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</si>
  <si>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</si>
  <si>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</si>
  <si>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</si>
  <si>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</si>
  <si>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</si>
  <si>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</si>
  <si>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</si>
  <si>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</si>
  <si>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</si>
  <si>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</si>
  <si>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</si>
  <si>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</si>
  <si>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</si>
  <si>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</si>
  <si>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</si>
  <si>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</si>
  <si>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</si>
  <si>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</si>
  <si>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</si>
  <si>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</si>
  <si>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</si>
  <si>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</si>
  <si>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</si>
  <si>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</si>
  <si>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</si>
  <si>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</si>
  <si>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</si>
  <si>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</si>
  <si>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</si>
  <si>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</si>
  <si>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</si>
  <si>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</si>
  <si>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</si>
  <si>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</si>
  <si>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</si>
  <si>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</si>
  <si>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</si>
  <si>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</si>
  <si>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</si>
  <si>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</si>
  <si>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</si>
  <si>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</si>
  <si>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</si>
  <si>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</si>
  <si>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</si>
  <si>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</si>
  <si>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</si>
  <si>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</si>
  <si>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</si>
  <si>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</si>
  <si>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</si>
  <si>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</si>
  <si>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</si>
  <si>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</si>
  <si>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</si>
  <si>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</si>
  <si>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</si>
  <si>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</si>
  <si>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</si>
  <si>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</si>
  <si>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</si>
  <si>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</si>
  <si>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</si>
  <si>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</si>
  <si>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</si>
  <si>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</si>
  <si>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</si>
  <si>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</si>
  <si>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</si>
  <si>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</si>
  <si>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</si>
  <si>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</si>
  <si>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</si>
  <si>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</si>
  <si>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</si>
  <si>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</si>
  <si>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</si>
  <si>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</si>
  <si>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</si>
  <si>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</si>
  <si>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</si>
  <si>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</si>
  <si>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</si>
  <si>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</si>
  <si>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</si>
  <si>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</si>
  <si>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</si>
  <si>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</si>
  <si>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</si>
  <si>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</si>
  <si>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</si>
  <si>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</si>
  <si>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</si>
  <si>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</si>
  <si>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</si>
  <si>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</si>
  <si>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</si>
  <si>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</si>
  <si>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</si>
  <si>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</si>
  <si>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</si>
  <si>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</si>
  <si>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</si>
  <si>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</si>
  <si>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</si>
  <si>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</si>
  <si>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</si>
  <si>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</si>
  <si>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</si>
  <si>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</si>
  <si>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</si>
  <si>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</si>
  <si>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</si>
  <si>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</si>
  <si>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</si>
  <si>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</si>
  <si>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</si>
  <si>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</si>
  <si>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</si>
  <si>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</si>
  <si>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</si>
  <si>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</si>
  <si>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</si>
  <si>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</si>
  <si>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</si>
  <si>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</si>
  <si>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</si>
  <si>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</si>
  <si>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</si>
  <si>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</si>
  <si>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</si>
  <si>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</si>
  <si>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</si>
  <si>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</si>
  <si>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</si>
  <si>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</si>
  <si>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</si>
  <si>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</si>
  <si>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</si>
  <si>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</si>
  <si>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</si>
  <si>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</si>
  <si>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</si>
  <si>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</si>
  <si>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</si>
  <si>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</si>
  <si>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</si>
  <si>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</si>
  <si>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</si>
  <si>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</si>
  <si>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</si>
  <si>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</si>
  <si>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</si>
  <si>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</si>
  <si>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</si>
  <si>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</si>
  <si>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</si>
  <si>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</si>
  <si>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</si>
  <si>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</si>
  <si>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</si>
  <si>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</si>
  <si>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</si>
  <si>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</si>
  <si>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</si>
  <si>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</si>
  <si>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</si>
  <si>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</si>
  <si>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</si>
  <si>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</si>
  <si>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</si>
  <si>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</si>
  <si>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</si>
  <si>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</si>
  <si>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</si>
  <si>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</si>
  <si>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</si>
  <si>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</si>
  <si>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</si>
  <si>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</si>
  <si>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</si>
  <si>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</si>
  <si>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</si>
  <si>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</si>
  <si>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</si>
  <si>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</si>
  <si>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</si>
  <si>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</si>
  <si>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</si>
  <si>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</si>
  <si>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</si>
  <si>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</si>
  <si>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</si>
  <si>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</si>
  <si>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</si>
  <si>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</si>
  <si>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</si>
  <si>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</si>
  <si>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</si>
  <si>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</si>
  <si>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</si>
  <si>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</si>
  <si>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</si>
  <si>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</si>
  <si>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</si>
  <si>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</si>
  <si>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</si>
  <si>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</si>
  <si>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</si>
  <si>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</si>
  <si>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</si>
  <si>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</si>
  <si>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</si>
  <si>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</si>
  <si>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</si>
  <si>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</si>
  <si>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</si>
  <si>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</si>
  <si>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</si>
  <si>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</si>
  <si>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</si>
  <si>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</si>
  <si>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</si>
  <si>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</si>
  <si>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</si>
  <si>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</si>
  <si>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</si>
  <si>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</si>
  <si>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</si>
  <si>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</si>
  <si>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</si>
  <si>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</si>
  <si>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</si>
  <si>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</si>
  <si>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</si>
  <si>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</si>
  <si>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</si>
  <si>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</si>
  <si>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</si>
  <si>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</si>
  <si>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</si>
  <si>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</si>
  <si>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</si>
  <si>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</si>
  <si>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</si>
  <si>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</si>
  <si>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</si>
  <si>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</si>
  <si>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</si>
  <si>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</si>
  <si>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</si>
  <si>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</si>
  <si>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</si>
  <si>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</si>
  <si>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</si>
  <si>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</si>
  <si>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</si>
  <si>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</si>
  <si>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</si>
  <si>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</si>
  <si>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</si>
  <si>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</si>
  <si>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</si>
  <si>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</si>
  <si>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</si>
  <si>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</si>
  <si>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</si>
  <si>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</si>
  <si>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</si>
  <si>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</si>
  <si>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</si>
  <si>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</si>
  <si>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</si>
  <si>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</si>
  <si>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</si>
  <si>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</si>
  <si>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</si>
  <si>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</si>
  <si>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</si>
  <si>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</si>
  <si>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</si>
  <si>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</si>
  <si>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</si>
  <si>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</si>
  <si>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</si>
  <si>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</si>
  <si>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</si>
  <si>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</si>
  <si>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</si>
  <si>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</si>
  <si>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</si>
  <si>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</si>
  <si>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</si>
  <si>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</si>
  <si>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</si>
  <si>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</si>
  <si>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</si>
  <si>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</si>
  <si>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</si>
  <si>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</si>
  <si>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</si>
  <si>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</si>
  <si>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</si>
  <si>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</si>
  <si>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</si>
  <si>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</si>
  <si>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</si>
  <si>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</si>
  <si>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</si>
  <si>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</si>
  <si>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</si>
  <si>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</si>
  <si>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</si>
  <si>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</si>
  <si>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</si>
  <si>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</si>
  <si>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</si>
  <si>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</si>
  <si>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</si>
  <si>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</si>
  <si>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</si>
  <si>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</si>
  <si>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</si>
  <si>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</si>
  <si>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</si>
  <si>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</si>
  <si>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</si>
  <si>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</si>
  <si>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</si>
  <si>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</si>
  <si>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</si>
  <si>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</si>
  <si>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</si>
  <si>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</si>
  <si>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</si>
  <si>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</si>
  <si>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</si>
  <si>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</si>
  <si>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</si>
  <si>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</si>
  <si>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</si>
  <si>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</si>
  <si>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</si>
  <si>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</si>
  <si>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</si>
  <si>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</si>
  <si>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</si>
  <si>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</si>
  <si>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</si>
  <si>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</si>
  <si>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</si>
  <si>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</si>
  <si>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</si>
  <si>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</si>
  <si>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</si>
  <si>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</si>
  <si>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</si>
  <si>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</si>
  <si>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</si>
  <si>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</si>
  <si>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</si>
  <si>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</si>
  <si>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</si>
  <si>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</si>
  <si>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</si>
  <si>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</si>
  <si>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</si>
  <si>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</si>
  <si>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</si>
  <si>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</si>
  <si>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</si>
  <si>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</si>
  <si>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</si>
  <si>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</si>
  <si>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</si>
  <si>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</si>
  <si>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</si>
  <si>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</si>
  <si>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</si>
  <si>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</si>
  <si>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</si>
  <si>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</si>
  <si>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</si>
  <si>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</si>
  <si>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</si>
  <si>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</si>
  <si>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</si>
  <si>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</si>
  <si>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</si>
  <si>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</si>
  <si>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</si>
  <si>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</si>
  <si>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</si>
  <si>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</si>
  <si>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</si>
  <si>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</si>
  <si>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</si>
  <si>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</si>
  <si>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</si>
  <si>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</si>
  <si>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</si>
  <si>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</si>
  <si>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</si>
  <si>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</si>
  <si>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</si>
  <si>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</si>
  <si>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</si>
  <si>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</si>
  <si>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</si>
  <si>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</si>
  <si>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</si>
  <si>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</si>
  <si>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</si>
  <si>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</si>
  <si>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</si>
  <si>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</si>
  <si>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</si>
  <si>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</si>
  <si>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</si>
  <si>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</si>
  <si>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</si>
  <si>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</si>
  <si>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</si>
  <si>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</si>
  <si>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</si>
  <si>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</si>
  <si>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</si>
  <si>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</si>
  <si>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</si>
  <si>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</si>
  <si>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</si>
  <si>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</si>
  <si>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</si>
  <si>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</si>
  <si>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</si>
  <si>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</si>
  <si>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</si>
  <si>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</si>
  <si>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</si>
  <si>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</si>
  <si>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</si>
  <si>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</si>
  <si>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</si>
  <si>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</si>
  <si>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</si>
  <si>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</si>
  <si>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</si>
  <si>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</si>
  <si>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</si>
  <si>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</si>
  <si>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</si>
  <si>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</si>
  <si>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</si>
  <si>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</si>
  <si>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</si>
  <si>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</si>
  <si>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</si>
  <si>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</si>
  <si>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</si>
  <si>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</si>
  <si>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</si>
  <si>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</si>
  <si>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</si>
  <si>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</si>
  <si>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</si>
  <si>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</si>
  <si>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</si>
  <si>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</si>
  <si>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</si>
  <si>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</si>
  <si>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</si>
  <si>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</si>
  <si>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</si>
  <si>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</si>
  <si>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</si>
  <si>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</si>
  <si>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</si>
  <si>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</si>
  <si>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</si>
  <si>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</si>
  <si>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</si>
  <si>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</si>
  <si>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</si>
  <si>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</si>
  <si>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</si>
  <si>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</si>
  <si>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</si>
  <si>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</si>
  <si>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</si>
  <si>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</si>
  <si>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</si>
  <si>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</si>
  <si>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</si>
  <si>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</si>
  <si>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</si>
  <si>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</si>
  <si>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</si>
  <si>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</si>
  <si>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</si>
  <si>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</si>
  <si>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</si>
  <si>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</si>
  <si>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</si>
  <si>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</si>
  <si>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</si>
  <si>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</si>
  <si>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</si>
  <si>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</si>
  <si>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</si>
  <si>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</si>
  <si>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</si>
  <si>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</si>
  <si>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</si>
  <si>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</si>
  <si>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</si>
  <si>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</si>
  <si>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</si>
  <si>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</si>
  <si>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</si>
  <si>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</si>
  <si>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</si>
  <si>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</si>
  <si>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</si>
  <si>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</si>
  <si>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</si>
  <si>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</si>
  <si>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</si>
  <si>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</si>
  <si>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</si>
  <si>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</si>
  <si>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</si>
  <si>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</si>
  <si>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</si>
  <si>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</si>
  <si>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</si>
  <si>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</si>
  <si>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</si>
  <si>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</si>
  <si>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</si>
  <si>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</si>
  <si>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</si>
  <si>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</si>
  <si>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</si>
  <si>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</si>
  <si>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</si>
  <si>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</si>
  <si>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</si>
  <si>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</si>
  <si>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</si>
  <si>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</si>
  <si>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</si>
  <si>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</si>
  <si>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</si>
  <si>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</si>
  <si>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</si>
  <si>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</si>
  <si>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</si>
  <si>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</si>
  <si>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</si>
  <si>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</si>
  <si>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</si>
  <si>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</si>
  <si>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</si>
  <si>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</si>
  <si>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</si>
  <si>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</si>
  <si>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</si>
  <si>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</si>
  <si>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</si>
  <si>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</si>
  <si>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</si>
  <si>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</si>
  <si>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</si>
  <si>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</si>
  <si>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</si>
  <si>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</si>
  <si>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</si>
  <si>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</si>
  <si>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</si>
  <si>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</si>
  <si>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</si>
  <si>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</si>
  <si>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</si>
  <si>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</si>
  <si>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</si>
  <si>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</si>
  <si>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</si>
  <si>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</si>
  <si>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</si>
  <si>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</si>
  <si>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</si>
  <si>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</si>
  <si>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</si>
  <si>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</si>
  <si>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</si>
  <si>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</si>
  <si>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</si>
  <si>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</si>
  <si>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</si>
  <si>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</si>
  <si>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</si>
  <si>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</si>
  <si>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</si>
  <si>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</si>
  <si>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</si>
  <si>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</si>
  <si>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</si>
  <si>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</si>
  <si>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</si>
  <si>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</si>
  <si>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</si>
  <si>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</si>
  <si>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</si>
  <si>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</si>
  <si>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</si>
  <si>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</si>
  <si>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</si>
  <si>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</si>
  <si>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</si>
  <si>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</si>
  <si>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</si>
  <si>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</si>
  <si>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</si>
  <si>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</si>
  <si>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</si>
  <si>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</si>
  <si>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</si>
  <si>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</si>
  <si>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</si>
  <si>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</si>
  <si>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</si>
  <si>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</si>
  <si>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</si>
  <si>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</si>
  <si>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</si>
  <si>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</si>
  <si>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</si>
  <si>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</si>
  <si>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</si>
  <si>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</si>
  <si>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</si>
  <si>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</si>
  <si>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</si>
  <si>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</si>
  <si>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</si>
  <si>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</si>
  <si>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</si>
  <si>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</si>
  <si>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</si>
  <si>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</si>
  <si>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</si>
  <si>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</si>
  <si>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</si>
  <si>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</si>
  <si>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</si>
  <si>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</si>
  <si>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</si>
  <si>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</si>
  <si>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</si>
  <si>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</si>
  <si>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</si>
  <si>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</si>
  <si>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</si>
  <si>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</si>
  <si>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</si>
  <si>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</si>
  <si>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</si>
  <si>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</si>
  <si>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</si>
  <si>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</si>
  <si>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</si>
  <si>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</si>
  <si>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</si>
  <si>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</si>
  <si>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</si>
  <si>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</si>
  <si>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</si>
  <si>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</si>
  <si>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</si>
  <si>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</si>
  <si>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</si>
  <si>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</si>
  <si>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</si>
  <si>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</si>
  <si>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</si>
  <si>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</si>
  <si>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</si>
  <si>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</si>
  <si>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</si>
  <si>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</si>
  <si>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</si>
  <si>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</si>
  <si>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</si>
  <si>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</si>
  <si>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</si>
  <si>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</si>
  <si>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</si>
  <si>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</si>
  <si>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</si>
  <si>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</si>
  <si>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</si>
  <si>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</si>
  <si>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</si>
  <si>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</si>
  <si>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</si>
  <si>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</si>
  <si>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</si>
  <si>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</si>
  <si>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</si>
  <si>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</si>
  <si>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</si>
  <si>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</si>
  <si>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</si>
  <si>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</si>
  <si>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</si>
  <si>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</si>
  <si>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</si>
  <si>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</si>
  <si>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</si>
  <si>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</si>
  <si>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</si>
  <si>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</si>
  <si>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</si>
  <si>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</si>
  <si>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</si>
  <si>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</si>
  <si>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</si>
  <si>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</si>
  <si>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</si>
  <si>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</si>
  <si>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</si>
  <si>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</si>
  <si>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</si>
  <si>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</si>
  <si>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</si>
  <si>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</si>
  <si>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</si>
  <si>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</si>
  <si>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</si>
  <si>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</si>
  <si>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</si>
  <si>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</si>
  <si>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</si>
  <si>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</si>
  <si>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</si>
  <si>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</si>
  <si>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</si>
  <si>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</si>
  <si>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</si>
  <si>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</si>
  <si>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</si>
  <si>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</si>
  <si>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</si>
  <si>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</si>
  <si>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</si>
  <si>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</si>
  <si>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</si>
  <si>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</si>
  <si>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</si>
  <si>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</si>
  <si>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</si>
  <si>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</si>
  <si>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</si>
  <si>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</si>
  <si>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</si>
  <si>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</si>
  <si>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</si>
  <si>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</si>
  <si>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</si>
  <si>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</si>
  <si>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</si>
  <si>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</si>
  <si>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</si>
  <si>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</si>
  <si>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</si>
  <si>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</si>
  <si>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</si>
  <si>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</si>
  <si>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</si>
  <si>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</si>
  <si>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</si>
  <si>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</si>
  <si>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</si>
  <si>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</si>
  <si>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</si>
  <si>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</si>
  <si>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</si>
  <si>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</si>
  <si>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</si>
  <si>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</si>
  <si>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</si>
  <si>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</si>
  <si>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</si>
  <si>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</si>
  <si>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</si>
  <si>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</si>
  <si>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</si>
  <si>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</si>
  <si>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</si>
  <si>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</si>
  <si>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</si>
  <si>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</si>
  <si>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</si>
  <si>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</si>
  <si>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</si>
  <si>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</si>
  <si>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</si>
  <si>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</si>
  <si>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</si>
  <si>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</si>
  <si>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</si>
  <si>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</si>
  <si>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</si>
  <si>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</si>
  <si>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</si>
  <si>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</si>
  <si>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</si>
  <si>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</si>
  <si>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</si>
  <si>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</si>
  <si>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</si>
  <si>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</si>
  <si>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</si>
  <si>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</si>
  <si>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</si>
  <si>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</si>
  <si>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</si>
  <si>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</si>
  <si>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</si>
  <si>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</si>
  <si>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</si>
  <si>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</si>
  <si>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</si>
  <si>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</si>
  <si>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</si>
  <si>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</si>
  <si>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</si>
  <si>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</si>
  <si>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</si>
  <si>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</si>
  <si>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</si>
  <si>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</si>
  <si>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</si>
  <si>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</si>
  <si>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</si>
  <si>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</si>
  <si>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</si>
  <si>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</si>
  <si>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</si>
  <si>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</si>
  <si>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</si>
  <si>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</si>
  <si>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</si>
  <si>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</si>
  <si>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</si>
  <si>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</si>
  <si>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</si>
  <si>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</si>
  <si>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</si>
  <si>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</si>
  <si>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</si>
  <si>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</si>
  <si>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</si>
  <si>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</si>
  <si>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</si>
  <si>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</si>
  <si>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</si>
  <si>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</si>
  <si>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</si>
  <si>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</si>
  <si>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</si>
  <si>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</si>
  <si>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</si>
  <si>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</si>
  <si>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</si>
  <si>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</si>
  <si>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</si>
  <si>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</si>
  <si>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</si>
  <si>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</si>
  <si>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</si>
  <si>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</si>
  <si>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</si>
  <si>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</si>
  <si>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</si>
  <si>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</si>
  <si>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</si>
  <si>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</si>
  <si>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</si>
  <si>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</si>
  <si>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</si>
  <si>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</si>
  <si>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</si>
  <si>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</si>
  <si>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</si>
  <si>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</si>
  <si>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</si>
  <si>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</si>
  <si>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</si>
  <si>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</si>
  <si>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</si>
  <si>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</si>
  <si>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</si>
  <si>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</si>
  <si>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</si>
  <si>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</si>
  <si>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</si>
  <si>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</si>
  <si>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</si>
  <si>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</si>
  <si>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</si>
  <si>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</si>
  <si>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</si>
  <si>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</si>
  <si>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</si>
  <si>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</si>
  <si>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</si>
  <si>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</si>
  <si>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</si>
  <si>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</si>
  <si>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</si>
  <si>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</si>
  <si>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</si>
  <si>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</si>
  <si>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</si>
  <si>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</si>
  <si>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</si>
  <si>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</si>
  <si>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</si>
  <si>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</si>
  <si>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</si>
  <si>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</si>
  <si>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</si>
  <si>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</si>
  <si>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</si>
  <si>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</si>
  <si>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</si>
  <si>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</si>
  <si>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</si>
  <si>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</si>
  <si>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</si>
  <si>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</si>
  <si>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</si>
  <si>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</si>
  <si>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</si>
  <si>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</si>
  <si>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</si>
  <si>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</si>
  <si>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</si>
  <si>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</si>
  <si>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</si>
  <si>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</si>
  <si>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</si>
  <si>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</si>
  <si>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</si>
  <si>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</si>
  <si>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</si>
  <si>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</si>
  <si>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</si>
  <si>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</si>
  <si>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</si>
  <si>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</si>
  <si>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</si>
  <si>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</si>
  <si>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</si>
  <si>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</si>
  <si>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</si>
  <si>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</si>
  <si>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</si>
  <si>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</si>
  <si>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</si>
  <si>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</si>
  <si>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</si>
  <si>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</si>
  <si>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</si>
  <si>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</si>
  <si>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</si>
  <si>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</si>
  <si>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</si>
  <si>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</si>
  <si>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</si>
  <si>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</si>
  <si>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</si>
  <si>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</si>
  <si>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</si>
  <si>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</si>
  <si>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</si>
  <si>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</si>
  <si>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</si>
  <si>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</si>
  <si>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</si>
  <si>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</si>
  <si>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</si>
  <si>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</si>
  <si>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</si>
  <si>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</si>
  <si>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</si>
  <si>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</si>
  <si>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</si>
  <si>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</si>
  <si>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</si>
  <si>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</si>
  <si>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</si>
  <si>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</si>
  <si>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</si>
  <si>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</si>
  <si>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</si>
  <si>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</si>
  <si>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</si>
  <si>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</si>
  <si>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</si>
  <si>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</si>
  <si>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</si>
  <si>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</si>
  <si>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</si>
  <si>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</si>
  <si>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</si>
  <si>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</si>
  <si>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</si>
  <si>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</si>
  <si>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</si>
  <si>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</si>
  <si>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</si>
  <si>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</si>
  <si>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</si>
  <si>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</si>
  <si>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</si>
  <si>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</si>
  <si>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</si>
  <si>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</si>
  <si>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</si>
  <si>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</si>
  <si>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</si>
  <si>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</si>
  <si>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</si>
  <si>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</si>
  <si>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</si>
  <si>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</si>
  <si>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</si>
  <si>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</si>
  <si>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</si>
  <si>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</si>
  <si>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</si>
  <si>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</si>
  <si>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</si>
  <si>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</si>
  <si>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</si>
  <si>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</si>
  <si>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</si>
  <si>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</si>
  <si>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</si>
  <si>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</si>
  <si>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</si>
  <si>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</si>
  <si>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</si>
  <si>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</si>
  <si>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</si>
  <si>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</si>
  <si>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</si>
  <si>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</si>
  <si>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</si>
  <si>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</si>
  <si>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</si>
  <si>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</si>
  <si>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</si>
  <si>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</si>
  <si>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</si>
  <si>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</si>
  <si>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</si>
  <si>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</si>
  <si>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</si>
  <si>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</si>
  <si>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</si>
  <si>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</si>
  <si>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</si>
  <si>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</si>
  <si>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</si>
  <si>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</si>
  <si>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</si>
  <si>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</si>
  <si>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</si>
  <si>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</si>
  <si>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</si>
  <si>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</si>
  <si>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</si>
  <si>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</si>
  <si>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</si>
  <si>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</si>
  <si>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</si>
  <si>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</si>
  <si>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</si>
  <si>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</si>
  <si>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</si>
  <si>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</si>
  <si>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</si>
  <si>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</si>
  <si>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</si>
  <si>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</si>
  <si>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</si>
  <si>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</si>
  <si>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</si>
  <si>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</si>
  <si>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</si>
  <si>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</si>
  <si>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</si>
  <si>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</si>
  <si>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</si>
  <si>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</si>
  <si>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</si>
  <si>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</si>
  <si>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</si>
  <si>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</si>
  <si>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</si>
  <si>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</si>
  <si>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</si>
  <si>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</si>
  <si>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</si>
  <si>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</si>
  <si>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</si>
  <si>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</si>
  <si>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</si>
  <si>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</si>
  <si>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</si>
  <si>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</si>
  <si>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</si>
  <si>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</si>
  <si>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</si>
  <si>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</si>
  <si>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</si>
  <si>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</si>
  <si>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</si>
  <si>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</si>
  <si>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</si>
  <si>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</si>
  <si>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</si>
  <si>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</si>
  <si>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</si>
  <si>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</si>
  <si>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</si>
  <si>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</si>
  <si>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</si>
  <si>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</si>
  <si>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</si>
  <si>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</si>
  <si>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</si>
  <si>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</si>
  <si>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</si>
  <si>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</si>
  <si>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</si>
  <si>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</si>
  <si>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</si>
  <si>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</si>
  <si>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</si>
  <si>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</si>
  <si>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</si>
  <si>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</si>
  <si>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</si>
  <si>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</si>
  <si>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</si>
  <si>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</si>
  <si>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</si>
  <si>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</si>
  <si>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</si>
  <si>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</si>
  <si>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</si>
  <si>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</si>
  <si>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</si>
  <si>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</si>
  <si>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</si>
  <si>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</si>
  <si>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</si>
  <si>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</si>
  <si>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</si>
  <si>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</si>
  <si>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</si>
  <si>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</si>
  <si>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</si>
  <si>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</si>
  <si>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</si>
  <si>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</si>
  <si>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</si>
  <si>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</si>
  <si>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</si>
  <si>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</si>
  <si>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</si>
  <si>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</si>
  <si>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</si>
  <si>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</si>
  <si>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</si>
  <si>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</si>
  <si>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</si>
  <si>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</si>
  <si>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</si>
  <si>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</si>
  <si>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</si>
  <si>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</si>
  <si>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</si>
  <si>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</si>
  <si>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</si>
  <si>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</si>
  <si>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</si>
  <si>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</si>
  <si>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</si>
  <si>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</si>
  <si>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</si>
  <si>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</si>
  <si>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</si>
  <si>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</si>
  <si>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</si>
  <si>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</si>
  <si>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</si>
  <si>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</si>
  <si>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</si>
  <si>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</si>
  <si>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</si>
  <si>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</si>
  <si>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</si>
  <si>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</si>
  <si>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</si>
  <si>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</si>
  <si>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</si>
  <si>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</si>
  <si>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</si>
  <si>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</si>
  <si>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</si>
  <si>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</si>
  <si>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</si>
  <si>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</si>
  <si>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</si>
  <si>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</si>
  <si>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</si>
  <si>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</si>
  <si>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</si>
  <si>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</si>
  <si>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</si>
  <si>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</si>
  <si>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</si>
  <si>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</si>
  <si>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</si>
  <si>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</si>
  <si>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</si>
  <si>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</si>
  <si>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</si>
  <si>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</si>
  <si>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</si>
  <si>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</si>
  <si>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</si>
  <si>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</si>
  <si>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</si>
  <si>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</si>
  <si>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</si>
  <si>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</si>
  <si>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</si>
  <si>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</si>
  <si>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</si>
  <si>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</si>
  <si>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</si>
  <si>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</si>
  <si>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</si>
  <si>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</si>
  <si>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</si>
  <si>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</si>
  <si>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</si>
  <si>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</si>
  <si>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</si>
  <si>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</si>
  <si>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</si>
  <si>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</si>
  <si>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</si>
  <si>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</si>
  <si>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</si>
  <si>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</si>
  <si>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</si>
  <si>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</si>
  <si>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</si>
  <si>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</si>
  <si>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</si>
  <si>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</si>
  <si>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</si>
  <si>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</si>
  <si>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</si>
  <si>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</si>
  <si>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</si>
  <si>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</si>
  <si>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</si>
  <si>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</si>
  <si>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</si>
  <si>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</si>
  <si>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</si>
  <si>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</si>
  <si>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</si>
  <si>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</si>
  <si>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</si>
  <si>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</si>
  <si>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</si>
  <si>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</si>
  <si>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</si>
  <si>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</si>
  <si>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</si>
  <si>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</si>
  <si>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</si>
  <si>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</si>
  <si>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</si>
  <si>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</si>
  <si>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</si>
  <si>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</si>
  <si>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</si>
  <si>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</si>
  <si>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</si>
  <si>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</si>
  <si>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</si>
  <si>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</si>
  <si>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</si>
  <si>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</si>
  <si>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</si>
  <si>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</si>
  <si>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</si>
  <si>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</si>
  <si>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</si>
  <si>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</si>
  <si>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</si>
  <si>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</si>
  <si>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</si>
  <si>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</si>
  <si>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</si>
  <si>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</si>
  <si>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</si>
  <si>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</si>
  <si>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</si>
  <si>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</si>
  <si>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</si>
  <si>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</si>
  <si>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</si>
  <si>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</si>
  <si>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</si>
  <si>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</si>
  <si>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</si>
  <si>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</si>
  <si>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</si>
  <si>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</si>
  <si>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</si>
  <si>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</si>
  <si>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</si>
  <si>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</si>
  <si>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</si>
  <si>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</si>
  <si>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</si>
  <si>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</si>
  <si>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</si>
  <si>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</si>
  <si>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</si>
  <si>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</si>
  <si>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</si>
  <si>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</si>
  <si>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</si>
  <si>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</si>
  <si>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</si>
  <si>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</si>
  <si>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</si>
  <si>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</si>
  <si>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</si>
  <si>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</si>
  <si>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</si>
  <si>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</si>
  <si>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</si>
  <si>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</si>
  <si>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</si>
  <si>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</si>
  <si>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</si>
  <si>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</si>
  <si>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</si>
  <si>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</si>
  <si>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</si>
  <si>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</si>
  <si>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</si>
  <si>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</si>
  <si>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</si>
  <si>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</si>
  <si>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</si>
  <si>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</si>
  <si>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</si>
  <si>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</si>
  <si>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</si>
  <si>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</si>
  <si>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</si>
  <si>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</si>
  <si>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</si>
  <si>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</si>
  <si>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</si>
  <si>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</si>
  <si>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</si>
  <si>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</si>
  <si>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</si>
  <si>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</si>
  <si>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</si>
  <si>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</si>
  <si>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</si>
  <si>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</si>
  <si>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</si>
  <si>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</si>
  <si>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</si>
  <si>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</si>
  <si>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</si>
  <si>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</si>
  <si>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</si>
  <si>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</si>
  <si>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</si>
  <si>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</si>
  <si>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</si>
  <si>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</si>
  <si>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</si>
  <si>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</si>
  <si>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</si>
  <si>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</si>
  <si>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</si>
  <si>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</si>
  <si>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</si>
  <si>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</si>
  <si>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</si>
  <si>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</si>
  <si>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</si>
  <si>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</si>
  <si>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</si>
  <si>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</si>
  <si>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</si>
  <si>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</si>
  <si>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</si>
  <si>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</si>
  <si>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</si>
  <si>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</si>
  <si>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</si>
  <si>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</si>
  <si>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</si>
  <si>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</si>
  <si>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</si>
  <si>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</si>
  <si>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</si>
  <si>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</si>
  <si>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</si>
  <si>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</si>
  <si>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</si>
  <si>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</si>
  <si>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</si>
  <si>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</si>
  <si>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</si>
  <si>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</si>
  <si>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</si>
  <si>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</si>
  <si>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</si>
  <si>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</si>
  <si>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</si>
  <si>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</si>
  <si>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</si>
  <si>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</si>
  <si>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</si>
  <si>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</si>
  <si>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</si>
  <si>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</si>
  <si>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</si>
  <si>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</si>
  <si>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</si>
  <si>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</si>
  <si>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</si>
  <si>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</si>
  <si>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</si>
  <si>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</si>
  <si>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</si>
  <si>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</si>
  <si>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</si>
  <si>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</si>
  <si>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</si>
  <si>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</si>
  <si>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</si>
  <si>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</si>
  <si>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</si>
  <si>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</si>
  <si>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</si>
  <si>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</si>
  <si>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</si>
  <si>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</si>
  <si>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</si>
  <si>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</si>
  <si>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</si>
  <si>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</si>
  <si>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</si>
  <si>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</si>
  <si>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</si>
  <si>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</si>
  <si>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</si>
  <si>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</si>
  <si>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</si>
  <si>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</si>
  <si>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</si>
  <si>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</si>
  <si>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</si>
  <si>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</si>
  <si>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</si>
  <si>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</si>
  <si>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</si>
  <si>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</si>
  <si>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</si>
  <si>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</si>
  <si>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</si>
  <si>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</si>
  <si>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</si>
  <si>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</si>
  <si>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</si>
  <si>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</si>
  <si>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</si>
  <si>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</si>
  <si>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</si>
  <si>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</si>
  <si>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</si>
  <si>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</si>
  <si>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</si>
  <si>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</si>
  <si>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</si>
  <si>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</si>
  <si>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</si>
  <si>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</si>
  <si>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</si>
  <si>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</si>
  <si>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</si>
  <si>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</si>
  <si>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</si>
  <si>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</si>
  <si>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</si>
  <si>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</si>
  <si>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</si>
  <si>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</si>
  <si>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</si>
  <si>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</si>
  <si>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</si>
  <si>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</si>
  <si>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</si>
  <si>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</si>
  <si>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</si>
  <si>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</si>
  <si>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</si>
  <si>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</si>
  <si>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</si>
  <si>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</si>
  <si>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</si>
  <si>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</si>
  <si>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</si>
  <si>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</si>
  <si>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</si>
  <si>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</si>
  <si>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</si>
  <si>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</si>
  <si>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</si>
  <si>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</si>
  <si>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</si>
  <si>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</si>
  <si>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</si>
  <si>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</si>
  <si>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</si>
  <si>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</si>
  <si>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</si>
  <si>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</si>
  <si>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</si>
  <si>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</si>
  <si>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</si>
  <si>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</si>
  <si>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</si>
  <si>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</si>
  <si>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</si>
  <si>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</si>
  <si>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</si>
  <si>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</si>
  <si>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</si>
  <si>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</si>
  <si>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</si>
  <si>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</si>
  <si>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</si>
  <si>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</si>
  <si>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</si>
  <si>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</si>
  <si>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</si>
  <si>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</si>
  <si>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</si>
  <si>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</si>
  <si>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</si>
  <si>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</si>
  <si>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</si>
  <si>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</si>
  <si>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</si>
  <si>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</si>
  <si>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</si>
  <si>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</si>
  <si>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</si>
  <si>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</si>
  <si>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</si>
  <si>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</si>
  <si>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</si>
  <si>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</si>
  <si>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</si>
  <si>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</si>
  <si>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</si>
  <si>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</si>
  <si>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</si>
  <si>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</si>
  <si>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</si>
  <si>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</si>
  <si>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</si>
  <si>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</si>
  <si>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</si>
  <si>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</si>
  <si>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</si>
  <si>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</si>
  <si>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</si>
  <si>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</si>
  <si>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</si>
  <si>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</si>
  <si>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</si>
  <si>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</si>
  <si>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</si>
  <si>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</si>
  <si>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</si>
  <si>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</si>
  <si>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</si>
  <si>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</si>
  <si>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</si>
  <si>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</si>
  <si>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</si>
  <si>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</si>
  <si>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</si>
  <si>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</si>
  <si>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</si>
  <si>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</si>
  <si>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</si>
  <si>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</si>
  <si>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</si>
  <si>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</si>
  <si>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</si>
  <si>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</si>
  <si>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</si>
  <si>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</si>
  <si>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</si>
  <si>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</si>
  <si>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</si>
  <si>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</si>
  <si>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</si>
  <si>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</si>
  <si>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</si>
  <si>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</si>
  <si>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</si>
  <si>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</si>
  <si>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</si>
  <si>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</si>
  <si>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</si>
  <si>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</si>
  <si>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</si>
  <si>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</si>
  <si>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</si>
  <si>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</si>
  <si>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</si>
  <si>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</si>
  <si>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</si>
  <si>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</si>
  <si>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</si>
  <si>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</si>
  <si>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</si>
  <si>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</si>
  <si>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</si>
  <si>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</si>
  <si>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</si>
  <si>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</si>
  <si>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</si>
  <si>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</si>
  <si>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</si>
  <si>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</si>
  <si>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</si>
  <si>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</si>
  <si>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</si>
  <si>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</si>
  <si>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</si>
  <si>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</si>
  <si>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</si>
  <si>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</si>
  <si>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</si>
  <si>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</si>
  <si>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</si>
  <si>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</si>
  <si>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</si>
  <si>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</si>
  <si>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</si>
  <si>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</si>
  <si>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</si>
  <si>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</si>
  <si>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</si>
  <si>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</si>
  <si>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</si>
  <si>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</si>
  <si>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</si>
  <si>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</si>
  <si>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</si>
  <si>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</si>
  <si>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</si>
  <si>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</si>
  <si>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</si>
  <si>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</si>
  <si>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</si>
  <si>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</si>
  <si>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</si>
  <si>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</si>
  <si>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</si>
  <si>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</si>
  <si>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</si>
  <si>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</si>
  <si>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</si>
  <si>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</si>
  <si>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</si>
  <si>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</si>
  <si>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</si>
  <si>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</si>
  <si>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</si>
  <si>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</si>
  <si>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</si>
  <si>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</si>
  <si>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</si>
  <si>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</si>
  <si>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</si>
  <si>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</si>
  <si>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</si>
  <si>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</si>
  <si>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</si>
  <si>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</si>
  <si>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</si>
  <si>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</si>
  <si>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</si>
  <si>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</si>
  <si>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</si>
  <si>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</si>
  <si>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</si>
  <si>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</si>
  <si>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</si>
  <si>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</si>
  <si>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</si>
  <si>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</si>
  <si>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</si>
  <si>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</si>
  <si>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</si>
  <si>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</si>
  <si>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</si>
  <si>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</si>
  <si>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</si>
  <si>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</si>
  <si>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</si>
  <si>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</si>
  <si>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</si>
  <si>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</si>
  <si>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</si>
  <si>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</si>
  <si>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</si>
  <si>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</si>
  <si>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</si>
  <si>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</si>
  <si>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</si>
  <si>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</si>
  <si>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</si>
  <si>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</si>
  <si>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</si>
  <si>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</si>
  <si>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</si>
  <si>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</si>
  <si>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</si>
  <si>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</si>
  <si>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</si>
  <si>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</si>
  <si>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</si>
  <si>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</si>
  <si>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</si>
  <si>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</si>
  <si>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</si>
  <si>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</si>
  <si>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</si>
  <si>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</si>
  <si>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</si>
  <si>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</si>
  <si>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</si>
  <si>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</si>
  <si>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</si>
  <si>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</si>
  <si>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</si>
  <si>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</si>
  <si>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</si>
  <si>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</si>
  <si>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</si>
  <si>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</si>
  <si>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</si>
  <si>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</si>
  <si>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</si>
  <si>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</si>
  <si>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</si>
  <si>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</si>
  <si>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</si>
  <si>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</si>
  <si>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</si>
  <si>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</si>
  <si>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</si>
  <si>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</si>
  <si>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</si>
  <si>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</si>
  <si>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</si>
  <si>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</si>
  <si>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</si>
  <si>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</si>
  <si>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</si>
  <si>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</si>
  <si>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</si>
  <si>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</si>
  <si>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</si>
  <si>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</si>
  <si>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</si>
  <si>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</si>
  <si>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</si>
  <si>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</si>
  <si>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</si>
  <si>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</si>
  <si>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</si>
  <si>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</si>
  <si>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</si>
  <si>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</si>
  <si>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</si>
  <si>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</si>
  <si>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</si>
  <si>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</si>
  <si>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</si>
  <si>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</si>
  <si>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</si>
  <si>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</si>
  <si>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</si>
  <si>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</si>
  <si>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</si>
  <si>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</si>
  <si>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</si>
  <si>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</si>
  <si>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</si>
  <si>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</si>
  <si>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</si>
  <si>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</si>
  <si>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</si>
  <si>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</si>
  <si>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</si>
  <si>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</si>
  <si>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</si>
  <si>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</si>
  <si>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</si>
  <si>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</si>
  <si>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</si>
  <si>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</si>
  <si>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</si>
  <si>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</si>
  <si>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</si>
  <si>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</si>
  <si>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</si>
  <si>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</si>
  <si>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</si>
  <si>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</si>
  <si>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</si>
  <si>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</si>
  <si>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</si>
  <si>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</si>
  <si>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</si>
  <si>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</si>
  <si>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</si>
  <si>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</si>
  <si>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</si>
  <si>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</si>
  <si>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</si>
  <si>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</si>
  <si>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</si>
  <si>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</si>
  <si>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</si>
  <si>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</si>
  <si>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</si>
  <si>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</si>
  <si>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</si>
  <si>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</si>
  <si>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</si>
  <si>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</si>
  <si>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</si>
  <si>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</si>
  <si>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</si>
  <si>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</si>
  <si>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</si>
  <si>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</si>
  <si>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</si>
  <si>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</si>
  <si>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</si>
  <si>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</si>
  <si>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</si>
  <si>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</si>
  <si>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</si>
  <si>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</si>
  <si>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</si>
  <si>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</si>
  <si>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</si>
  <si>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</si>
  <si>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</si>
  <si>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</si>
  <si>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</si>
  <si>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</si>
  <si>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</si>
  <si>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</si>
  <si>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</si>
  <si>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</si>
  <si>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</si>
  <si>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</si>
  <si>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</si>
  <si>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</si>
  <si>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</si>
  <si>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</si>
  <si>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</si>
  <si>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</si>
  <si>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</si>
  <si>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</si>
  <si>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</si>
  <si>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</si>
  <si>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</si>
  <si>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</si>
  <si>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</si>
  <si>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</si>
  <si>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</si>
  <si>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</si>
  <si>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</si>
  <si>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</si>
  <si>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</si>
  <si>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</si>
  <si>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</si>
  <si>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</si>
  <si>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</si>
  <si>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</si>
  <si>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</si>
  <si>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</si>
  <si>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</si>
  <si>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</si>
  <si>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</si>
  <si>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</si>
  <si>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</si>
  <si>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</si>
  <si>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</si>
  <si>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</si>
  <si>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</si>
  <si>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</si>
  <si>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</si>
  <si>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</si>
  <si>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</si>
  <si>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</si>
  <si>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</si>
  <si>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</si>
  <si>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</si>
  <si>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</si>
  <si>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</si>
  <si>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</si>
  <si>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</si>
  <si>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</si>
  <si>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</si>
  <si>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</si>
  <si>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</si>
  <si>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</si>
  <si>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</si>
  <si>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</si>
  <si>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</si>
  <si>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</si>
  <si>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</si>
  <si>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</si>
  <si>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</si>
  <si>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</si>
  <si>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</si>
  <si>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</si>
  <si>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</si>
  <si>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</si>
  <si>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</si>
  <si>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</si>
  <si>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</si>
  <si>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</si>
  <si>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</si>
  <si>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</si>
  <si>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</si>
  <si>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</si>
  <si>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</si>
  <si>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</si>
  <si>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</si>
  <si>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</si>
  <si>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</si>
  <si>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</si>
  <si>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</si>
  <si>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</si>
  <si>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</si>
  <si>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</si>
  <si>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</si>
  <si>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</si>
  <si>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</si>
  <si>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</si>
  <si>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</si>
  <si>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</si>
  <si>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</si>
  <si>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</si>
  <si>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</si>
  <si>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</si>
  <si>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</si>
  <si>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</si>
  <si>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</si>
  <si>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</si>
  <si>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</si>
  <si>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</si>
  <si>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</si>
  <si>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</si>
  <si>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</si>
  <si>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</si>
  <si>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</si>
  <si>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</si>
  <si>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</si>
  <si>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</si>
  <si>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</si>
  <si>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</si>
  <si>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</si>
  <si>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</si>
  <si>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</si>
  <si>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</si>
  <si>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</si>
  <si>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</si>
  <si>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</si>
  <si>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</si>
  <si>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</si>
  <si>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</si>
  <si>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</si>
  <si>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</si>
  <si>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</si>
  <si>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</si>
  <si>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</si>
  <si>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</si>
  <si>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</si>
  <si>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</si>
  <si>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</si>
  <si>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</si>
  <si>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</si>
  <si>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</si>
  <si>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</si>
  <si>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</si>
  <si>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</si>
  <si>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</si>
  <si>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</si>
  <si>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</si>
  <si>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</si>
  <si>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</si>
  <si>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</si>
  <si>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</si>
  <si>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</si>
  <si>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</si>
  <si>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</si>
  <si>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</si>
  <si>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</si>
  <si>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</si>
  <si>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</si>
  <si>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</si>
  <si>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</si>
  <si>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</si>
  <si>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</si>
  <si>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</si>
  <si>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</si>
  <si>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</si>
  <si>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</si>
  <si>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</si>
  <si>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</si>
  <si>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</si>
  <si>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</si>
  <si>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</si>
  <si>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</si>
  <si>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</si>
  <si>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</si>
  <si>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</si>
  <si>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</si>
  <si>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</si>
  <si>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</si>
  <si>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</si>
  <si>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</si>
  <si>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</si>
  <si>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</si>
  <si>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</si>
  <si>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</si>
  <si>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</si>
  <si>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</si>
  <si>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</si>
  <si>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</si>
  <si>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</si>
  <si>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</si>
  <si>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</si>
  <si>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</si>
  <si>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</si>
  <si>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</si>
  <si>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</si>
  <si>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</si>
  <si>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</si>
  <si>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</si>
  <si>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</si>
  <si>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</si>
  <si>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</si>
  <si>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</si>
  <si>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</si>
  <si>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</si>
  <si>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</si>
  <si>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</si>
  <si>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</si>
  <si>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</si>
  <si>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</si>
  <si>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</si>
  <si>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</si>
  <si>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</si>
  <si>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</si>
  <si>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</si>
  <si>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</si>
  <si>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</si>
  <si>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</si>
  <si>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</si>
  <si>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</si>
  <si>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</si>
  <si>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</si>
  <si>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</si>
  <si>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</si>
  <si>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</si>
  <si>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</si>
  <si>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</si>
  <si>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</si>
  <si>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</si>
  <si>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</si>
  <si>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</si>
  <si>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</si>
  <si>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</si>
  <si>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</si>
  <si>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</si>
  <si>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</si>
  <si>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</si>
  <si>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</si>
  <si>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</si>
  <si>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</si>
  <si>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</si>
  <si>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</si>
  <si>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</si>
  <si>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</si>
  <si>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</si>
  <si>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</si>
  <si>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</si>
  <si>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</si>
  <si>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</si>
  <si>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</si>
  <si>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</si>
  <si>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</si>
  <si>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</si>
  <si>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</si>
  <si>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</si>
  <si>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</si>
  <si>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</si>
  <si>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</si>
  <si>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</si>
  <si>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</si>
  <si>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</si>
  <si>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</si>
  <si>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</si>
  <si>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</si>
  <si>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</si>
  <si>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</si>
  <si>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</si>
  <si>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</si>
  <si>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</si>
  <si>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</si>
  <si>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</si>
  <si>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</si>
  <si>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</si>
  <si>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</si>
  <si>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</si>
  <si>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</si>
  <si>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</si>
  <si>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</si>
  <si>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</si>
  <si>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</si>
  <si>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</si>
  <si>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</si>
  <si>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</si>
  <si>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</si>
  <si>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</si>
  <si>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</si>
  <si>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</si>
  <si>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</si>
  <si>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</si>
  <si>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</si>
  <si>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</si>
  <si>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</si>
  <si>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</si>
  <si>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</si>
  <si>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</si>
  <si>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</si>
  <si>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</si>
  <si>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</si>
  <si>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</si>
  <si>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</si>
  <si>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</si>
  <si>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</si>
  <si>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</si>
  <si>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</si>
  <si>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</si>
  <si>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</si>
  <si>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</si>
  <si>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</si>
  <si>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</si>
  <si>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</si>
  <si>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</si>
  <si>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</si>
  <si>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</si>
  <si>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</si>
  <si>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</si>
  <si>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</si>
  <si>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</si>
  <si>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</si>
  <si>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</si>
  <si>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</si>
  <si>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</si>
  <si>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</si>
  <si>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</si>
  <si>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</si>
  <si>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</si>
  <si>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</si>
  <si>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</si>
  <si>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</si>
  <si>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</si>
  <si>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</si>
  <si>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</si>
  <si>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</si>
  <si>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</si>
  <si>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</si>
  <si>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</si>
  <si>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</si>
  <si>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</si>
  <si>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</si>
  <si>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</si>
  <si>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</si>
  <si>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</si>
  <si>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</si>
  <si>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</si>
  <si>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</si>
  <si>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</si>
  <si>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</si>
  <si>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</si>
  <si>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</si>
  <si>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</si>
  <si>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</si>
  <si>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</si>
  <si>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</si>
  <si>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</si>
  <si>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</si>
  <si>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</si>
  <si>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</si>
  <si>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</si>
  <si>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</si>
  <si>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</si>
  <si>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</si>
  <si>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</si>
  <si>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</si>
  <si>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</si>
  <si>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</si>
  <si>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</si>
  <si>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</si>
  <si>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</si>
  <si>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</si>
  <si>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</si>
  <si>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</si>
  <si>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</si>
  <si>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</si>
  <si>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</si>
  <si>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</si>
  <si>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</si>
  <si>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</si>
  <si>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</si>
  <si>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</si>
  <si>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</si>
  <si>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</si>
  <si>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</si>
  <si>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</si>
  <si>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</si>
  <si>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</si>
  <si>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</si>
  <si>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</si>
  <si>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</si>
  <si>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</si>
  <si>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</si>
  <si>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</si>
  <si>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</si>
  <si>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</si>
  <si>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</si>
  <si>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</si>
  <si>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</si>
  <si>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</si>
  <si>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</si>
  <si>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</si>
  <si>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</si>
  <si>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</si>
  <si>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</si>
  <si>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</si>
  <si>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</si>
  <si>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</si>
  <si>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</si>
  <si>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</si>
  <si>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</si>
  <si>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</si>
  <si>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</si>
  <si>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</si>
  <si>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</si>
  <si>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</si>
  <si>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</si>
  <si>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</si>
  <si>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</si>
  <si>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</si>
  <si>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</si>
  <si>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</si>
  <si>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</si>
  <si>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</si>
  <si>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</si>
  <si>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</si>
  <si>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</si>
  <si>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</si>
  <si>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</si>
  <si>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</si>
  <si>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</si>
  <si>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</si>
  <si>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</si>
  <si>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</si>
  <si>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</si>
  <si>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</si>
  <si>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</si>
  <si>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</si>
  <si>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</si>
  <si>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</si>
  <si>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</si>
  <si>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</si>
  <si>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</si>
  <si>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</si>
  <si>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</si>
  <si>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</si>
  <si>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</si>
  <si>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</si>
  <si>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</si>
  <si>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</si>
  <si>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</si>
  <si>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</si>
  <si>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</si>
  <si>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</si>
  <si>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</si>
  <si>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</si>
  <si>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</si>
  <si>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</si>
  <si>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</si>
  <si>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</si>
  <si>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</si>
  <si>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</si>
  <si>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</si>
  <si>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</si>
  <si>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</si>
  <si>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</si>
  <si>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</si>
  <si>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</si>
  <si>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</si>
  <si>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</si>
  <si>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</si>
  <si>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</si>
  <si>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</si>
  <si>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</si>
  <si>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</si>
  <si>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</si>
  <si>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</si>
  <si>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</si>
  <si>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</si>
  <si>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</si>
  <si>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</si>
  <si>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</si>
  <si>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</si>
  <si>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</si>
  <si>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</si>
  <si>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</si>
  <si>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</si>
  <si>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</si>
  <si>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</si>
  <si>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</si>
  <si>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</si>
  <si>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</si>
  <si>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</si>
  <si>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</si>
  <si>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</si>
  <si>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</si>
  <si>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</si>
  <si>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</si>
  <si>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</si>
  <si>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</si>
  <si>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</si>
  <si>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</si>
  <si>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</si>
  <si>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</si>
  <si>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</si>
  <si>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</si>
  <si>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</si>
  <si>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</si>
  <si>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</si>
  <si>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</si>
  <si>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</si>
  <si>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</si>
  <si>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</si>
  <si>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</si>
  <si>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</si>
  <si>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</si>
  <si>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</si>
  <si>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</si>
  <si>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</si>
  <si>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</si>
  <si>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</si>
  <si>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</si>
  <si>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</si>
  <si>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</si>
  <si>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</si>
  <si>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</si>
  <si>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</si>
  <si>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</si>
  <si>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</si>
  <si>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</si>
  <si>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</si>
  <si>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</si>
  <si>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</si>
  <si>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</si>
  <si>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</si>
  <si>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</si>
  <si>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</si>
  <si>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</si>
  <si>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</si>
  <si>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</si>
  <si>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</si>
  <si>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</si>
  <si>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</si>
  <si>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</si>
  <si>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</si>
  <si>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</si>
  <si>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</si>
  <si>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</si>
  <si>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</si>
  <si>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</si>
  <si>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</si>
  <si>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</si>
  <si>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</si>
  <si>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</si>
  <si>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</si>
  <si>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</si>
  <si>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</si>
  <si>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</si>
  <si>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</si>
  <si>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</si>
  <si>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</si>
  <si>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</si>
  <si>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</si>
  <si>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</si>
  <si>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</si>
  <si>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</si>
  <si>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</si>
  <si>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</si>
  <si>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</si>
  <si>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</si>
  <si>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</si>
  <si>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</si>
  <si>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</si>
  <si>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</si>
  <si>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</si>
  <si>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</si>
  <si>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</si>
  <si>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</si>
  <si>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</si>
  <si>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</si>
  <si>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</si>
  <si>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</si>
  <si>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</si>
  <si>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</si>
  <si>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</si>
  <si>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</si>
  <si>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</si>
  <si>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</si>
  <si>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</si>
  <si>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</si>
  <si>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</si>
  <si>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</si>
  <si>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</si>
  <si>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</si>
  <si>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</si>
  <si>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</si>
  <si>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</si>
  <si>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</si>
  <si>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</si>
  <si>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</si>
  <si>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</si>
  <si>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</si>
  <si>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</si>
  <si>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</si>
  <si>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</si>
  <si>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</si>
  <si>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</si>
  <si>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</si>
  <si>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</si>
  <si>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</si>
  <si>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</si>
  <si>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</si>
  <si>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</si>
  <si>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</si>
  <si>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</si>
  <si>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</si>
  <si>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</si>
  <si>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</si>
  <si>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</si>
  <si>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</si>
  <si>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</si>
  <si>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</si>
  <si>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</si>
  <si>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</si>
  <si>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</si>
  <si>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</si>
  <si>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</si>
  <si>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</si>
  <si>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</si>
  <si>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</si>
  <si>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</si>
  <si>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</si>
  <si>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</si>
  <si>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</si>
  <si>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</si>
  <si>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</si>
  <si>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</si>
  <si>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</si>
  <si>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</si>
  <si>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</si>
  <si>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</si>
  <si>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</si>
  <si>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</si>
  <si>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</si>
  <si>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</si>
  <si>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</si>
  <si>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</si>
  <si>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</si>
  <si>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</si>
  <si>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</si>
  <si>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</si>
  <si>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</si>
  <si>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</si>
  <si>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</si>
  <si>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</si>
  <si>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</si>
  <si>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</si>
  <si>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</si>
  <si>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</si>
  <si>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</si>
  <si>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</si>
  <si>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</si>
  <si>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</si>
  <si>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</si>
  <si>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</si>
  <si>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</si>
  <si>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</si>
  <si>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</si>
  <si>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</si>
  <si>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</si>
  <si>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</si>
  <si>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</si>
  <si>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</si>
  <si>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</si>
  <si>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</si>
  <si>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</si>
  <si>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</si>
  <si>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</si>
  <si>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</si>
  <si>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</si>
  <si>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</si>
  <si>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</si>
  <si>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</si>
  <si>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</si>
  <si>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</si>
  <si>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</si>
  <si>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</si>
  <si>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</si>
  <si>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</si>
  <si>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</si>
  <si>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</si>
  <si>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</si>
  <si>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</si>
  <si>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</si>
  <si>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</si>
  <si>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</si>
  <si>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</si>
  <si>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</si>
  <si>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</si>
  <si>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</si>
  <si>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</si>
  <si>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</si>
  <si>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</si>
  <si>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</si>
  <si>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</si>
  <si>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</si>
  <si>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</si>
  <si>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</si>
  <si>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</si>
  <si>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</si>
  <si>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</si>
  <si>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</si>
  <si>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</si>
  <si>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</si>
  <si>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</si>
  <si>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</si>
  <si>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</si>
  <si>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</si>
  <si>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</si>
  <si>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</si>
  <si>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</si>
  <si>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</si>
  <si>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</si>
  <si>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</si>
  <si>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</si>
  <si>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</si>
  <si>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</si>
  <si>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</si>
  <si>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</si>
  <si>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</si>
  <si>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</si>
  <si>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</si>
  <si>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</si>
  <si>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</si>
  <si>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</si>
  <si>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</si>
  <si>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</si>
  <si>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</si>
  <si>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</si>
  <si>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</si>
  <si>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</si>
  <si>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</si>
  <si>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</si>
  <si>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</si>
  <si>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</si>
  <si>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</si>
  <si>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</si>
  <si>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</si>
  <si>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</si>
  <si>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</si>
  <si>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</si>
  <si>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</si>
  <si>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</si>
  <si>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</si>
  <si>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</si>
  <si>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</si>
  <si>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</si>
  <si>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</si>
  <si>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</si>
  <si>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</si>
  <si>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</si>
  <si>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</si>
  <si>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</si>
  <si>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</si>
  <si>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</si>
  <si>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</si>
  <si>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</si>
  <si>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</si>
  <si>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</si>
  <si>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</si>
  <si>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</si>
  <si>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</si>
  <si>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</si>
  <si>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</si>
  <si>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</si>
  <si>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</si>
  <si>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</si>
  <si>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</si>
  <si>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</si>
  <si>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</si>
  <si>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</si>
  <si>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</si>
  <si>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</si>
  <si>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</si>
  <si>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</si>
  <si>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</si>
  <si>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</si>
  <si>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</si>
  <si>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</si>
  <si>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</si>
  <si>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</si>
  <si>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</si>
  <si>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</si>
  <si>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</si>
  <si>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</si>
  <si>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</si>
  <si>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</si>
  <si>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</si>
  <si>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</si>
  <si>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</si>
  <si>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</si>
  <si>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</si>
  <si>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</si>
  <si>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</si>
  <si>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</si>
  <si>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</si>
  <si>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</si>
  <si>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</si>
  <si>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</si>
  <si>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</si>
  <si>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</si>
  <si>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</si>
  <si>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</si>
  <si>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</si>
  <si>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</si>
  <si>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</si>
  <si>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</si>
  <si>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</si>
  <si>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</si>
  <si>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</si>
  <si>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</si>
  <si>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</si>
  <si>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</si>
  <si>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</si>
  <si>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</si>
  <si>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</si>
  <si>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</si>
  <si>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</si>
  <si>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</si>
  <si>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</si>
  <si>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</si>
  <si>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</si>
  <si>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</si>
  <si>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</si>
  <si>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</si>
  <si>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</si>
  <si>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</si>
  <si>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</si>
  <si>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</si>
  <si>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</si>
  <si>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</si>
  <si>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</si>
  <si>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</si>
  <si>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</si>
  <si>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</si>
  <si>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</si>
  <si>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</si>
  <si>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</si>
  <si>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</si>
  <si>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</si>
  <si>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</si>
  <si>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</si>
  <si>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</si>
  <si>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</si>
  <si>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</si>
  <si>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</si>
  <si>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</si>
  <si>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</si>
  <si>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</si>
  <si>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</si>
  <si>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</si>
  <si>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</si>
  <si>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</si>
  <si>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</si>
  <si>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</si>
  <si>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</si>
  <si>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</si>
  <si>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</si>
  <si>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</si>
  <si>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</si>
  <si>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</si>
  <si>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</si>
  <si>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</si>
  <si>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</si>
  <si>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</si>
  <si>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</si>
  <si>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</si>
  <si>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</si>
  <si>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</si>
  <si>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</si>
  <si>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</si>
  <si>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</si>
  <si>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</si>
  <si>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</si>
  <si>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</si>
  <si>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</si>
  <si>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</si>
  <si>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</si>
  <si>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</si>
  <si>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</si>
  <si>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</si>
  <si>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</si>
  <si>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</si>
  <si>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</si>
  <si>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</si>
  <si>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</si>
  <si>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</si>
  <si>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</si>
  <si>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</si>
  <si>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</si>
  <si>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</si>
  <si>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</si>
  <si>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</si>
  <si>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</si>
  <si>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</si>
  <si>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</si>
  <si>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</si>
  <si>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</si>
  <si>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</si>
  <si>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</si>
  <si>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</si>
  <si>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</si>
  <si>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</si>
  <si>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</si>
  <si>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</si>
  <si>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</si>
  <si>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</si>
  <si>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</si>
  <si>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</si>
  <si>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</si>
  <si>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</si>
  <si>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</si>
  <si>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</si>
  <si>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</si>
  <si>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</si>
  <si>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</si>
  <si>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</si>
  <si>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</si>
  <si>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</si>
  <si>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</si>
  <si>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</si>
  <si>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</si>
  <si>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</si>
  <si>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</si>
  <si>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</si>
  <si>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</si>
  <si>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</si>
  <si>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</si>
  <si>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</si>
  <si>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</si>
  <si>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</si>
  <si>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</si>
  <si>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</si>
  <si>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</si>
  <si>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</si>
  <si>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</si>
  <si>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</si>
  <si>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</si>
  <si>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</si>
  <si>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</si>
  <si>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</si>
  <si>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</si>
  <si>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</si>
  <si>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</si>
  <si>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</si>
  <si>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</si>
  <si>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</si>
  <si>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</si>
  <si>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</si>
  <si>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</si>
  <si>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</si>
  <si>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</si>
  <si>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</si>
  <si>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</si>
  <si>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</si>
  <si>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</si>
  <si>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</si>
  <si>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</si>
  <si>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</si>
  <si>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</si>
  <si>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</si>
  <si>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</si>
  <si>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</si>
  <si>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</si>
  <si>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</si>
  <si>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</si>
  <si>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</si>
  <si>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</si>
  <si>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</si>
  <si>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</si>
  <si>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</si>
  <si>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</si>
  <si>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</si>
  <si>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</si>
  <si>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</si>
  <si>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</si>
  <si>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</si>
  <si>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</si>
  <si>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</si>
  <si>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</si>
  <si>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</si>
  <si>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</si>
  <si>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</si>
  <si>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</si>
  <si>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</si>
  <si>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</si>
  <si>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</si>
  <si>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</si>
  <si>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</si>
  <si>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</si>
  <si>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</si>
  <si>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</si>
  <si>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</si>
  <si>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</si>
  <si>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</si>
  <si>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</si>
  <si>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</si>
  <si>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</si>
  <si>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</si>
  <si>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</si>
  <si>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</si>
  <si>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</si>
  <si>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</si>
  <si>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</si>
  <si>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</si>
  <si>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</si>
  <si>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</si>
  <si>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</si>
  <si>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</si>
  <si>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</si>
  <si>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</si>
  <si>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</si>
  <si>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</si>
  <si>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</si>
  <si>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</si>
  <si>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</si>
  <si>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</si>
  <si>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</si>
  <si>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</si>
  <si>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</si>
  <si>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</si>
  <si>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</si>
  <si>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</si>
  <si>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</si>
  <si>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</si>
  <si>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</si>
  <si>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</si>
  <si>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</si>
  <si>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</si>
  <si>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</si>
  <si>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</si>
  <si>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</si>
  <si>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</si>
  <si>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</si>
  <si>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</si>
  <si>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</si>
  <si>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</si>
  <si>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</si>
  <si>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</si>
  <si>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</si>
  <si>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</si>
  <si>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</si>
  <si>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</si>
  <si>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</si>
  <si>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</si>
  <si>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</si>
  <si>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</si>
  <si>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</si>
  <si>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</si>
  <si>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</si>
  <si>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</si>
  <si>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</si>
  <si>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</si>
  <si>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</si>
  <si>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</si>
  <si>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</si>
  <si>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</si>
  <si>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</si>
  <si>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</si>
  <si>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</si>
  <si>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</si>
  <si>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</si>
  <si>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</si>
  <si>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</si>
  <si>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</si>
  <si>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</si>
  <si>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</si>
  <si>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</si>
  <si>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</si>
  <si>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</si>
  <si>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</si>
  <si>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</si>
  <si>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</si>
  <si>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</si>
  <si>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</si>
  <si>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</si>
  <si>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</si>
  <si>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</si>
  <si>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</si>
  <si>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</si>
  <si>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</si>
  <si>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</si>
  <si>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</si>
  <si>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</si>
  <si>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</si>
  <si>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</si>
  <si>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</si>
  <si>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</si>
  <si>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</si>
  <si>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</si>
  <si>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</si>
  <si>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</si>
  <si>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</si>
  <si>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</si>
  <si>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</si>
  <si>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</si>
  <si>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</si>
  <si>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</si>
  <si>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</si>
  <si>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</si>
  <si>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</si>
  <si>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</si>
  <si>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</si>
  <si>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</si>
  <si>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</si>
  <si>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</si>
  <si>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</si>
  <si>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</si>
  <si>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</si>
  <si>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</si>
  <si>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</si>
  <si>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</si>
  <si>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</si>
  <si>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</si>
  <si>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</si>
  <si>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</si>
  <si>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</si>
  <si>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</si>
  <si>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</si>
  <si>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</si>
  <si>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</si>
  <si>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</si>
  <si>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</si>
  <si>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</si>
  <si>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</si>
  <si>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</si>
  <si>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</si>
  <si>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</si>
  <si>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</si>
  <si>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</si>
  <si>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</si>
  <si>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</si>
  <si>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</si>
  <si>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</si>
  <si>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</si>
  <si>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</si>
  <si>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</si>
  <si>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</si>
  <si>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</si>
  <si>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</si>
  <si>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</si>
  <si>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</si>
  <si>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</si>
  <si>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</si>
  <si>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</si>
  <si>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</si>
  <si>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</si>
  <si>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</si>
  <si>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</si>
  <si>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</si>
  <si>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</si>
  <si>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</si>
  <si>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</si>
  <si>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</si>
  <si>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</si>
  <si>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</si>
  <si>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</si>
  <si>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</si>
  <si>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</si>
  <si>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</si>
  <si>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</si>
  <si>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</si>
  <si>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</si>
  <si>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</si>
  <si>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</si>
  <si>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</si>
  <si>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</si>
  <si>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</si>
  <si>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</si>
  <si>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</si>
  <si>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</si>
  <si>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</si>
  <si>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</si>
  <si>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</si>
  <si>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</si>
  <si>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</si>
  <si>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</si>
  <si>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</si>
  <si>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</si>
  <si>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</si>
  <si>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</si>
  <si>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</si>
  <si>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</si>
  <si>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</si>
  <si>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</si>
  <si>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</si>
  <si>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</si>
  <si>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</si>
  <si>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</si>
  <si>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</si>
  <si>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</si>
  <si>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</si>
  <si>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</si>
  <si>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</si>
  <si>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</si>
  <si>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</si>
  <si>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</si>
  <si>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</si>
  <si>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</si>
  <si>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</si>
  <si>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</si>
  <si>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</si>
  <si>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</si>
  <si>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</si>
  <si>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</si>
  <si>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</si>
  <si>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</si>
  <si>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</si>
  <si>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</si>
  <si>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</si>
  <si>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</si>
  <si>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</si>
  <si>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</si>
  <si>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</si>
  <si>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</si>
  <si>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</si>
  <si>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</si>
  <si>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</si>
  <si>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</si>
  <si>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</si>
  <si>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</si>
  <si>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</si>
  <si>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</si>
  <si>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</si>
  <si>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</si>
  <si>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</si>
  <si>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</si>
  <si>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</si>
  <si>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</si>
  <si>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</si>
  <si>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</si>
  <si>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</si>
  <si>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</si>
  <si>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</si>
  <si>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</si>
  <si>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</si>
  <si>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</si>
  <si>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</si>
  <si>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</si>
  <si>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</si>
  <si>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</si>
  <si>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</si>
  <si>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</si>
  <si>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</si>
  <si>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</si>
  <si>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</si>
  <si>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</si>
  <si>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</si>
  <si>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</si>
  <si>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</si>
  <si>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</si>
  <si>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</si>
  <si>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</si>
  <si>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</si>
  <si>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</si>
  <si>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</si>
  <si>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</si>
  <si>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</si>
  <si>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</si>
  <si>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</si>
  <si>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</si>
  <si>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</si>
  <si>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</si>
  <si>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</si>
  <si>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</si>
  <si>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</si>
  <si>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</si>
  <si>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</si>
  <si>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</si>
  <si>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</si>
  <si>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</si>
  <si>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</si>
  <si>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</si>
  <si>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</si>
  <si>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</si>
  <si>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</si>
  <si>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</si>
  <si>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</si>
  <si>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</si>
  <si>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</si>
  <si>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</si>
  <si>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</si>
  <si>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</si>
  <si>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</si>
  <si>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</si>
  <si>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</si>
  <si>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</si>
  <si>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</si>
  <si>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</si>
  <si>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</si>
  <si>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</si>
  <si>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</si>
  <si>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</si>
  <si>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</si>
  <si>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</si>
  <si>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</si>
  <si>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</si>
  <si>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</si>
  <si>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</si>
  <si>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</si>
  <si>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</si>
  <si>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</si>
  <si>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</si>
  <si>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</si>
  <si>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</si>
  <si>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</si>
  <si>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</si>
  <si>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</si>
  <si>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</si>
  <si>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</si>
  <si>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</si>
  <si>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</si>
  <si>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</si>
  <si>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</si>
  <si>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</si>
  <si>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</si>
  <si>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</si>
  <si>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</si>
  <si>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</si>
  <si>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</si>
  <si>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</si>
  <si>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</si>
  <si>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</si>
  <si>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</si>
  <si>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</si>
  <si>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</si>
  <si>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</si>
  <si>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</si>
  <si>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</si>
  <si>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</si>
  <si>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</si>
  <si>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</si>
  <si>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</si>
  <si>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</si>
  <si>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</si>
  <si>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</si>
  <si>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</si>
  <si>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</si>
  <si>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</si>
  <si>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</si>
  <si>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</si>
  <si>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</si>
  <si>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</si>
  <si>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</si>
  <si>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</si>
  <si>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</si>
  <si>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</si>
  <si>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</si>
  <si>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</si>
  <si>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</si>
  <si>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</si>
  <si>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</si>
  <si>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</si>
  <si>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</si>
  <si>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</si>
  <si>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</si>
  <si>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</si>
  <si>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</si>
  <si>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</si>
  <si>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</si>
  <si>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</si>
  <si>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</si>
  <si>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</si>
  <si>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</si>
  <si>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</si>
  <si>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</si>
  <si>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</si>
  <si>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</si>
  <si>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</si>
  <si>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</si>
  <si>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</si>
  <si>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</si>
  <si>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</si>
  <si>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</si>
  <si>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</si>
  <si>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</si>
  <si>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</si>
  <si>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</si>
  <si>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</si>
  <si>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</si>
  <si>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</si>
  <si>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</si>
  <si>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</si>
  <si>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</si>
  <si>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</si>
  <si>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</si>
  <si>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</si>
  <si>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</si>
  <si>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</si>
  <si>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</si>
  <si>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</si>
  <si>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</si>
  <si>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</si>
  <si>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</si>
  <si>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</si>
  <si>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</si>
  <si>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</si>
  <si>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</si>
  <si>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</si>
  <si>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</si>
  <si>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</si>
  <si>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</si>
  <si>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</si>
  <si>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</si>
  <si>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</si>
  <si>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</si>
  <si>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</si>
  <si>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</si>
  <si>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</si>
  <si>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</si>
  <si>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</si>
  <si>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</si>
  <si>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</si>
  <si>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</si>
  <si>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</si>
  <si>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</si>
  <si>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</si>
  <si>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</si>
  <si>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</si>
  <si>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</si>
  <si>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</si>
  <si>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</si>
  <si>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</si>
  <si>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</si>
  <si>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</si>
  <si>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</si>
  <si>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</si>
  <si>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</si>
  <si>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</si>
  <si>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</si>
  <si>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</si>
  <si>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</si>
  <si>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</si>
  <si>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</si>
  <si>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</si>
  <si>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</si>
  <si>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</si>
  <si>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</si>
  <si>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</si>
  <si>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</si>
  <si>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</si>
  <si>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</si>
  <si>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</si>
  <si>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</si>
  <si>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</si>
  <si>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</si>
  <si>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</si>
  <si>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</si>
  <si>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</si>
  <si>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</si>
  <si>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</si>
  <si>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</si>
  <si>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</si>
  <si>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</si>
  <si>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</si>
  <si>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</si>
  <si>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</si>
  <si>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</si>
  <si>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</si>
  <si>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</si>
  <si>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</si>
  <si>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</si>
  <si>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</si>
  <si>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</si>
  <si>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</si>
  <si>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</si>
  <si>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</si>
  <si>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</si>
  <si>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</si>
  <si>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</si>
  <si>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</si>
  <si>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</si>
  <si>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</si>
  <si>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</si>
  <si>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</si>
  <si>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</si>
  <si>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</si>
  <si>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</si>
  <si>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</si>
  <si>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</si>
  <si>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</si>
  <si>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</si>
  <si>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</si>
  <si>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</si>
  <si>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</si>
  <si>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</si>
  <si>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</si>
  <si>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</si>
  <si>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</si>
  <si>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</si>
  <si>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</si>
  <si>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</si>
  <si>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</si>
  <si>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</si>
  <si>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</si>
  <si>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</si>
  <si>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</si>
  <si>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</si>
  <si>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</si>
  <si>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</si>
  <si>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</si>
  <si>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</si>
  <si>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</si>
  <si>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</si>
  <si>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</si>
  <si>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</si>
  <si>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</si>
  <si>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</si>
  <si>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</si>
  <si>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</si>
  <si>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</si>
  <si>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</si>
  <si>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</si>
  <si>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</si>
  <si>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</si>
  <si>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</si>
  <si>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</si>
  <si>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</si>
  <si>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</si>
  <si>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</si>
  <si>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</si>
  <si>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</si>
  <si>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</si>
  <si>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</si>
  <si>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</si>
  <si>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</si>
  <si>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</si>
  <si>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</si>
  <si>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</si>
  <si>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</si>
  <si>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</si>
  <si>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</si>
  <si>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</si>
  <si>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</si>
  <si>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</si>
  <si>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</si>
  <si>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</si>
  <si>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</si>
  <si>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</si>
  <si>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</si>
  <si>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</si>
  <si>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</si>
  <si>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</si>
  <si>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</si>
  <si>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</si>
  <si>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</si>
  <si>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</si>
  <si>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</si>
  <si>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</si>
  <si>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</si>
  <si>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</si>
  <si>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</si>
  <si>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</si>
  <si>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</si>
  <si>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</si>
  <si>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</si>
  <si>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</si>
  <si>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</si>
  <si>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</si>
  <si>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</si>
  <si>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</si>
  <si>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</si>
  <si>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</si>
  <si>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</si>
  <si>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</si>
  <si>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</si>
  <si>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</si>
  <si>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</si>
  <si>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</si>
  <si>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</si>
  <si>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</si>
  <si>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</si>
  <si>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</si>
  <si>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</si>
  <si>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</si>
  <si>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</si>
  <si>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</si>
  <si>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</si>
  <si>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</si>
  <si>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</si>
  <si>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</si>
  <si>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</si>
  <si>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</si>
  <si>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</si>
  <si>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</si>
  <si>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</si>
  <si>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</si>
  <si>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</si>
  <si>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</si>
  <si>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</si>
  <si>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</si>
  <si>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</si>
  <si>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</si>
  <si>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</si>
  <si>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</si>
  <si>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</si>
  <si>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</si>
  <si>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</si>
  <si>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</si>
  <si>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</si>
  <si>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</si>
  <si>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</si>
  <si>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</si>
  <si>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</si>
  <si>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</si>
  <si>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</si>
  <si>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</si>
  <si>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</si>
  <si>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</si>
  <si>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</si>
  <si>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</si>
  <si>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</si>
  <si>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</si>
  <si>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</si>
  <si>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</si>
  <si>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</si>
  <si>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</si>
  <si>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</si>
  <si>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</si>
  <si>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</si>
  <si>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</si>
  <si>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</si>
  <si>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</si>
  <si>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</si>
  <si>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</si>
  <si>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</si>
  <si>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</si>
  <si>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</si>
  <si>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</si>
  <si>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</si>
  <si>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</si>
  <si>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</si>
  <si>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</si>
  <si>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</si>
  <si>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</si>
  <si>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</si>
  <si>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</si>
  <si>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</si>
  <si>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</si>
  <si>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</si>
  <si>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</si>
  <si>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</si>
  <si>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</si>
  <si>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</si>
  <si>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</si>
  <si>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</si>
  <si>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</si>
  <si>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</si>
  <si>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</si>
  <si>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</si>
  <si>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</si>
  <si>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</si>
  <si>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</si>
  <si>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</si>
  <si>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</si>
  <si>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</si>
  <si>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</si>
  <si>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</si>
  <si>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</si>
  <si>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</si>
  <si>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</si>
  <si>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</si>
  <si>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</si>
  <si>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</si>
  <si>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</si>
  <si>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</si>
  <si>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</si>
  <si>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</si>
  <si>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</si>
  <si>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</si>
  <si>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</si>
  <si>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</si>
  <si>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</si>
  <si>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</si>
  <si>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</si>
  <si>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</si>
  <si>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</si>
  <si>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</si>
  <si>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</si>
  <si>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</si>
  <si>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</si>
  <si>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</si>
  <si>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</si>
  <si>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</si>
  <si>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</si>
  <si>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</si>
  <si>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</si>
  <si>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</si>
  <si>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</si>
  <si>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</si>
  <si>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</si>
  <si>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</si>
  <si>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</si>
  <si>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</si>
  <si>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</si>
  <si>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</si>
  <si>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</si>
  <si>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</si>
  <si>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</si>
  <si>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</si>
  <si>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</si>
  <si>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</si>
  <si>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</si>
  <si>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</si>
  <si>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</si>
  <si>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</si>
  <si>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</si>
  <si>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</si>
  <si>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</si>
  <si>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</si>
  <si>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</si>
  <si>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</si>
  <si>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</si>
  <si>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</si>
  <si>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</si>
  <si>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</si>
  <si>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</si>
  <si>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</si>
  <si>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</si>
  <si>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</si>
  <si>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</si>
  <si>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</si>
  <si>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</si>
  <si>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</si>
  <si>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</si>
  <si>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</si>
  <si>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</si>
  <si>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</si>
  <si>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</si>
  <si>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</si>
  <si>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</si>
  <si>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</si>
  <si>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</si>
  <si>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</si>
  <si>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</si>
  <si>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</si>
  <si>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</si>
  <si>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</si>
  <si>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</si>
  <si>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</si>
  <si>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</si>
  <si>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</si>
  <si>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</si>
  <si>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</si>
  <si>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</si>
  <si>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</si>
  <si>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</si>
  <si>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</si>
  <si>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</si>
  <si>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</si>
  <si>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</si>
  <si>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</si>
  <si>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</si>
  <si>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</si>
  <si>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</si>
  <si>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</si>
  <si>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</si>
  <si>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</si>
  <si>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</si>
  <si>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</si>
  <si>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</si>
  <si>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</si>
  <si>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</si>
  <si>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</si>
  <si>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</si>
  <si>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</si>
  <si>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</si>
  <si>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</si>
  <si>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</si>
  <si>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</si>
  <si>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</si>
  <si>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</si>
  <si>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</si>
  <si>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</si>
  <si>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</si>
  <si>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</si>
  <si>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</si>
  <si>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</si>
  <si>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</si>
  <si>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</si>
  <si>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</si>
  <si>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</si>
  <si>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</si>
  <si>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</si>
  <si>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</si>
  <si>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</si>
  <si>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</si>
  <si>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</si>
  <si>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</si>
  <si>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</si>
  <si>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</si>
  <si>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</si>
  <si>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</si>
  <si>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</si>
  <si>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</si>
  <si>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</si>
  <si>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</si>
  <si>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</si>
  <si>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</si>
  <si>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</si>
  <si>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</si>
  <si>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</si>
  <si>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</si>
  <si>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</si>
  <si>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</si>
  <si>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</si>
  <si>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</si>
  <si>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</si>
  <si>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</si>
  <si>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</si>
  <si>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</si>
  <si>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</si>
  <si>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</si>
  <si>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</si>
  <si>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</si>
  <si>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</si>
  <si>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</si>
  <si>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</si>
  <si>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</si>
  <si>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</si>
  <si>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</si>
  <si>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</si>
  <si>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</si>
  <si>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</si>
  <si>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</si>
  <si>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</si>
  <si>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</si>
  <si>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</si>
  <si>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</si>
  <si>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</si>
  <si>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</si>
  <si>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</si>
  <si>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</si>
  <si>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</si>
  <si>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</si>
  <si>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</si>
  <si>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</si>
  <si>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</si>
  <si>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</si>
  <si>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</si>
  <si>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</si>
  <si>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</si>
  <si>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</si>
  <si>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</si>
  <si>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</si>
  <si>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</si>
  <si>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</si>
  <si>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</si>
  <si>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</si>
  <si>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</si>
  <si>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</si>
  <si>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</si>
  <si>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</si>
  <si>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</si>
  <si>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</si>
  <si>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</si>
  <si>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</si>
  <si>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</si>
  <si>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</si>
  <si>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</si>
  <si>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</si>
  <si>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</si>
  <si>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</si>
  <si>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</si>
  <si>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</si>
  <si>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</si>
  <si>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</si>
  <si>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</si>
  <si>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</si>
  <si>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</si>
  <si>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</si>
  <si>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</si>
  <si>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</si>
  <si>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</si>
  <si>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</si>
  <si>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</si>
  <si>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</si>
  <si>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</si>
  <si>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</si>
  <si>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</si>
  <si>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</si>
  <si>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</si>
  <si>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</si>
  <si>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</si>
  <si>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</si>
  <si>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</si>
  <si>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</si>
  <si>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</si>
  <si>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</si>
  <si>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</si>
  <si>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</si>
  <si>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</si>
  <si>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</si>
  <si>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</si>
  <si>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</si>
  <si>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</si>
  <si>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</si>
  <si>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</si>
  <si>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</si>
  <si>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</si>
  <si>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</si>
  <si>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</si>
  <si>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</si>
  <si>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</si>
  <si>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</si>
  <si>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</si>
  <si>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</si>
  <si>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</si>
  <si>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</si>
  <si>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</si>
  <si>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</si>
  <si>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</si>
  <si>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</si>
  <si>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</si>
  <si>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</si>
  <si>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</si>
  <si>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</si>
  <si>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</si>
  <si>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</si>
  <si>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</si>
  <si>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</si>
  <si>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</si>
  <si>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</si>
  <si>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</si>
  <si>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</si>
  <si>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</si>
  <si>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</si>
  <si>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</si>
  <si>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</si>
  <si>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</si>
  <si>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</si>
  <si>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</si>
  <si>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</si>
  <si>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</si>
  <si>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</si>
  <si>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</si>
  <si>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</si>
  <si>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</si>
  <si>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</si>
  <si>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</si>
  <si>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</si>
  <si>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</si>
  <si>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</si>
  <si>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</si>
  <si>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</si>
  <si>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</si>
  <si>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</si>
  <si>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</si>
  <si>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</si>
  <si>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</si>
  <si>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</si>
  <si>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</si>
  <si>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</si>
  <si>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</si>
  <si>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</si>
  <si>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</si>
  <si>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</si>
  <si>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</si>
  <si>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</si>
  <si>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</si>
  <si>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</si>
  <si>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</si>
  <si>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</si>
  <si>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</si>
  <si>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</si>
  <si>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</si>
  <si>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</si>
  <si>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</si>
  <si>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</si>
  <si>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</si>
  <si>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</si>
  <si>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</si>
  <si>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</si>
  <si>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</si>
  <si>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</si>
  <si>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</si>
  <si>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</si>
  <si>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</si>
  <si>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</si>
  <si>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</si>
  <si>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</si>
  <si>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</si>
  <si>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</si>
  <si>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</si>
  <si>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</si>
  <si>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</si>
  <si>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</si>
  <si>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</si>
  <si>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</si>
  <si>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</si>
  <si>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</si>
  <si>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</si>
  <si>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</si>
  <si>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</si>
  <si>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</si>
  <si>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</si>
  <si>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</si>
  <si>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</si>
  <si>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</si>
  <si>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</si>
  <si>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</si>
  <si>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</si>
  <si>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</si>
  <si>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</si>
  <si>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</si>
  <si>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</si>
  <si>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</si>
  <si>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</si>
  <si>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</si>
  <si>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</si>
  <si>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</si>
  <si>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</si>
  <si>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</si>
  <si>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</si>
  <si>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</si>
  <si>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</si>
  <si>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</si>
  <si>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</si>
  <si>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</si>
  <si>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</si>
  <si>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</si>
  <si>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</si>
  <si>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</si>
  <si>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</si>
  <si>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</si>
  <si>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</si>
  <si>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</si>
  <si>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</si>
  <si>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</si>
  <si>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</si>
  <si>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</si>
  <si>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</si>
  <si>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</si>
  <si>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</si>
  <si>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</si>
  <si>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</si>
  <si>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</si>
  <si>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</si>
  <si>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</si>
  <si>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</si>
  <si>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</si>
  <si>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</si>
  <si>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</si>
  <si>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</si>
  <si>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</si>
  <si>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</si>
  <si>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</si>
  <si>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</si>
  <si>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</si>
  <si>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</si>
  <si>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</si>
  <si>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</si>
  <si>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</si>
  <si>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</si>
  <si>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</si>
  <si>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</si>
  <si>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</si>
  <si>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</si>
  <si>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</si>
  <si>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</si>
  <si>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</si>
  <si>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</si>
  <si>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</si>
  <si>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</si>
  <si>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</si>
  <si>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</si>
  <si>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</si>
  <si>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</si>
  <si>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</si>
  <si>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</si>
  <si>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</si>
  <si>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</si>
  <si>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</si>
  <si>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</si>
  <si>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</si>
  <si>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</si>
  <si>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</si>
  <si>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</si>
  <si>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</si>
  <si>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</si>
  <si>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</si>
  <si>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</si>
  <si>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</si>
  <si>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</si>
  <si>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</si>
  <si>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</si>
  <si>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</si>
  <si>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</si>
  <si>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</si>
  <si>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</si>
  <si>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</si>
  <si>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</si>
  <si>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</si>
  <si>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</si>
  <si>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</si>
  <si>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</si>
  <si>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</si>
  <si>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</si>
  <si>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</si>
  <si>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</si>
  <si>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</si>
  <si>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</si>
  <si>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</si>
  <si>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</si>
  <si>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</si>
  <si>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</si>
  <si>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</si>
  <si>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</si>
  <si>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</si>
  <si>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</si>
  <si>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</si>
  <si>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</si>
  <si>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</si>
  <si>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</si>
  <si>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</si>
  <si>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</si>
  <si>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</si>
  <si>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</si>
  <si>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</si>
  <si>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</si>
  <si>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</si>
  <si>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</si>
  <si>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</si>
  <si>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</si>
  <si>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</si>
  <si>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</si>
  <si>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</si>
  <si>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</si>
  <si>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</si>
  <si>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</si>
  <si>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</si>
  <si>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</si>
  <si>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</si>
  <si>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</si>
  <si>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</si>
  <si>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</si>
  <si>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</si>
  <si>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</si>
  <si>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</si>
  <si>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</si>
  <si>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</si>
  <si>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</si>
  <si>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</si>
  <si>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</si>
  <si>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</si>
  <si>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</si>
  <si>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</si>
  <si>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</si>
  <si>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</si>
  <si>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</si>
  <si>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</si>
  <si>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</si>
  <si>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</si>
  <si>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</si>
  <si>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</si>
  <si>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</si>
  <si>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</si>
  <si>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</si>
  <si>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</si>
  <si>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</si>
  <si>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</si>
  <si>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</si>
  <si>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</si>
  <si>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</si>
  <si>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</si>
  <si>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</si>
  <si>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</si>
  <si>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</si>
  <si>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</si>
  <si>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</si>
  <si>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</si>
  <si>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</si>
  <si>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</si>
  <si>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</si>
  <si>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</si>
  <si>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</si>
  <si>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</si>
  <si>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</si>
  <si>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</si>
  <si>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</si>
  <si>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</si>
  <si>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</si>
  <si>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</si>
  <si>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</si>
  <si>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</si>
  <si>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</si>
  <si>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</si>
  <si>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</si>
  <si>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</si>
  <si>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</si>
  <si>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</si>
  <si>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</si>
  <si>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</si>
  <si>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</si>
  <si>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</si>
  <si>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</si>
  <si>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</si>
  <si>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</si>
  <si>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</si>
  <si>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</si>
  <si>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</si>
  <si>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</si>
  <si>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</si>
  <si>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</si>
  <si>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</si>
  <si>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</si>
  <si>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</si>
  <si>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</si>
  <si>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</si>
  <si>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</si>
  <si>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</si>
  <si>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</si>
  <si>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</si>
  <si>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</si>
  <si>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</si>
  <si>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</si>
  <si>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</si>
  <si>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</si>
  <si>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</si>
  <si>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</si>
  <si>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</si>
  <si>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</si>
  <si>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</si>
  <si>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</si>
  <si>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</si>
  <si>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</si>
  <si>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</si>
  <si>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</si>
  <si>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</si>
  <si>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</si>
  <si>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</si>
  <si>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</si>
  <si>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</si>
  <si>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</si>
  <si>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</si>
  <si>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</si>
  <si>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</si>
  <si>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</si>
  <si>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</si>
  <si>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</si>
  <si>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</si>
  <si>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</si>
  <si>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</si>
  <si>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</si>
  <si>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</si>
  <si>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</si>
  <si>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</si>
  <si>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</si>
  <si>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</si>
  <si>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</si>
  <si>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</si>
  <si>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</si>
  <si>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</si>
  <si>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</si>
  <si>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</si>
  <si>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</si>
  <si>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</si>
  <si>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</si>
  <si>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</si>
  <si>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</si>
  <si>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</si>
  <si>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</si>
  <si>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</si>
  <si>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</si>
  <si>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</si>
  <si>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</si>
  <si>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</si>
  <si>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</si>
  <si>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</si>
  <si>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</si>
  <si>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</si>
  <si>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</si>
  <si>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</si>
  <si>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</si>
  <si>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</si>
  <si>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</si>
  <si>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</si>
  <si>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</si>
  <si>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</si>
  <si>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</si>
  <si>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</si>
  <si>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</si>
  <si>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</si>
  <si>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</si>
  <si>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</si>
  <si>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</si>
  <si>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</si>
  <si>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</si>
  <si>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</si>
  <si>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</si>
  <si>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</si>
  <si>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</si>
  <si>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</si>
  <si>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</si>
  <si>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</si>
  <si>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</si>
  <si>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</si>
  <si>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</si>
  <si>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</si>
  <si>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</si>
  <si>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</si>
  <si>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</si>
  <si>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</si>
  <si>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</si>
  <si>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</si>
  <si>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</si>
  <si>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</si>
  <si>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</si>
  <si>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</si>
  <si>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</si>
  <si>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</si>
  <si>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</si>
  <si>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</si>
  <si>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</si>
  <si>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</si>
  <si>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</si>
  <si>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</si>
  <si>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</si>
  <si>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</si>
  <si>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</si>
  <si>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</si>
  <si>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</si>
  <si>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</si>
  <si>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</si>
  <si>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</si>
  <si>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</si>
  <si>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</si>
  <si>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</si>
  <si>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</si>
  <si>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</si>
  <si>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</si>
  <si>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</si>
  <si>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</si>
  <si>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</si>
  <si>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</si>
  <si>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</si>
  <si>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</si>
  <si>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</si>
  <si>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</si>
  <si>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</si>
  <si>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</si>
  <si>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</si>
  <si>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</si>
  <si>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</si>
  <si>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</si>
  <si>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</si>
  <si>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</si>
  <si>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</si>
  <si>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</si>
  <si>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</si>
  <si>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</si>
  <si>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</si>
  <si>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</si>
  <si>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</si>
  <si>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</si>
  <si>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</si>
  <si>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</si>
  <si>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</si>
  <si>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</si>
  <si>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</si>
  <si>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</si>
  <si>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</si>
  <si>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</si>
  <si>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</si>
  <si>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</si>
  <si>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</si>
  <si>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</si>
  <si>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</si>
  <si>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</si>
  <si>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</si>
  <si>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</si>
  <si>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</si>
  <si>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</si>
  <si>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</si>
  <si>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</si>
  <si>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</si>
  <si>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</si>
  <si>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</si>
  <si>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</si>
  <si>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</si>
  <si>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</si>
  <si>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</si>
  <si>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</si>
  <si>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</si>
  <si>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</si>
  <si>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</si>
  <si>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</si>
  <si>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</si>
  <si>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</si>
  <si>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</si>
  <si>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</si>
  <si>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</si>
  <si>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</si>
  <si>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</si>
  <si>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</si>
  <si>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</si>
  <si>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</si>
  <si>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</si>
  <si>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</si>
  <si>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</si>
  <si>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</si>
  <si>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</si>
  <si>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</si>
  <si>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</si>
  <si>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</si>
  <si>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</si>
  <si>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</si>
  <si>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</si>
  <si>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</si>
  <si>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</si>
  <si>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</si>
  <si>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</si>
  <si>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</si>
  <si>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</si>
  <si>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</si>
  <si>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</si>
  <si>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</si>
  <si>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</si>
  <si>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</si>
  <si>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</si>
  <si>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</si>
  <si>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</si>
  <si>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</si>
  <si>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</si>
  <si>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</si>
  <si>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</si>
  <si>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</si>
  <si>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</si>
  <si>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</si>
  <si>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</si>
  <si>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</si>
  <si>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</si>
  <si>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</si>
  <si>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</si>
  <si>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</si>
  <si>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</si>
  <si>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</si>
  <si>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</si>
  <si>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</si>
  <si>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</si>
  <si>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</si>
  <si>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</si>
  <si>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</si>
  <si>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</si>
  <si>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</si>
  <si>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</si>
  <si>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</si>
  <si>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</si>
  <si>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</si>
  <si>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</si>
  <si>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</si>
  <si>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</si>
  <si>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</si>
  <si>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</si>
  <si>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</si>
  <si>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</si>
  <si>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</si>
  <si>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</si>
  <si>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</si>
  <si>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</si>
  <si>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</si>
  <si>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</si>
  <si>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</si>
  <si>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</si>
  <si>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</si>
  <si>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</si>
  <si>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</si>
  <si>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</si>
  <si>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</si>
  <si>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</si>
  <si>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</si>
  <si>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</si>
  <si>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</si>
  <si>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</si>
  <si>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</si>
  <si>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</si>
  <si>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</si>
  <si>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</si>
  <si>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</si>
  <si>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</si>
  <si>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</si>
  <si>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</si>
  <si>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</si>
  <si>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</si>
  <si>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</si>
  <si>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</si>
  <si>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</si>
  <si>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</si>
  <si>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</si>
  <si>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</si>
  <si>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</si>
  <si>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</si>
  <si>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</si>
  <si>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</si>
  <si>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</si>
  <si>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</si>
  <si>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</si>
  <si>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</si>
  <si>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</si>
  <si>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</si>
  <si>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</si>
  <si>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</si>
  <si>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</si>
  <si>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</si>
  <si>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</si>
  <si>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</si>
  <si>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</si>
  <si>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</si>
  <si>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</si>
  <si>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</si>
  <si>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</si>
  <si>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</si>
  <si>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</si>
  <si>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</si>
  <si>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</si>
  <si>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</si>
  <si>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</si>
  <si>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</si>
  <si>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</si>
  <si>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</si>
  <si>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</si>
  <si>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</si>
  <si>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</si>
  <si>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</si>
  <si>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</si>
  <si>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</si>
  <si>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</si>
  <si>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</si>
  <si>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</si>
  <si>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</si>
  <si>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</si>
  <si>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</si>
  <si>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</si>
  <si>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</si>
  <si>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</si>
  <si>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</si>
  <si>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</si>
  <si>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</si>
  <si>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</si>
  <si>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</si>
  <si>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</si>
  <si>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</si>
  <si>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</si>
  <si>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</si>
  <si>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</si>
  <si>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</si>
  <si>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</si>
  <si>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</si>
  <si>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</si>
  <si>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</si>
  <si>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</si>
  <si>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</si>
  <si>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</si>
  <si>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</si>
  <si>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</si>
  <si>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</si>
  <si>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</si>
  <si>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</si>
  <si>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</si>
  <si>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</si>
  <si>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</si>
  <si>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</si>
  <si>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</si>
  <si>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</si>
  <si>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</si>
  <si>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</si>
  <si>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</si>
  <si>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</si>
  <si>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</si>
  <si>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</si>
  <si>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</si>
  <si>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</si>
  <si>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</si>
  <si>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</si>
  <si>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</si>
  <si>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</si>
  <si>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</si>
  <si>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</si>
  <si>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</si>
  <si>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</si>
  <si>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</si>
  <si>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</si>
  <si>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</si>
  <si>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</si>
  <si>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</si>
  <si>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</si>
  <si>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</si>
  <si>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</si>
  <si>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</si>
  <si>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</si>
  <si>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</si>
  <si>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</si>
  <si>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</si>
  <si>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</si>
  <si>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</si>
  <si>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</si>
  <si>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</si>
  <si>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</si>
  <si>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</si>
  <si>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</si>
  <si>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</si>
  <si>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</si>
  <si>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</si>
  <si>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</si>
  <si>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</si>
  <si>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</si>
  <si>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</si>
  <si>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</si>
  <si>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</si>
  <si>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</si>
  <si>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</si>
  <si>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</si>
  <si>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</si>
  <si>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</si>
  <si>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</si>
  <si>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</si>
  <si>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</si>
  <si>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</si>
  <si>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</si>
  <si>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</si>
  <si>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</si>
  <si>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</si>
  <si>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</si>
  <si>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</si>
  <si>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</si>
  <si>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</si>
  <si>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</si>
  <si>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</si>
  <si>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</si>
  <si>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</si>
  <si>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</si>
  <si>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</si>
  <si>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</si>
  <si>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</si>
  <si>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</si>
  <si>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</si>
  <si>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</si>
  <si>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</si>
  <si>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</si>
  <si>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</si>
  <si>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</si>
  <si>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</si>
  <si>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</si>
  <si>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</si>
  <si>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</si>
  <si>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</si>
  <si>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</si>
  <si>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</si>
  <si>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</si>
  <si>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</si>
  <si>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</si>
  <si>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</si>
  <si>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</si>
  <si>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</si>
  <si>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</si>
  <si>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</si>
  <si>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</si>
  <si>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</si>
  <si>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</si>
  <si>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</si>
  <si>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</si>
  <si>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</si>
  <si>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</si>
  <si>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</si>
  <si>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</si>
  <si>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</si>
  <si>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</si>
  <si>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</si>
  <si>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</si>
  <si>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</si>
  <si>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</si>
  <si>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</si>
  <si>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</si>
  <si>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</si>
  <si>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</si>
  <si>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</si>
  <si>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</si>
  <si>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</si>
  <si>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</si>
  <si>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</si>
  <si>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</si>
  <si>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</si>
  <si>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</si>
  <si>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</si>
  <si>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</si>
  <si>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</si>
  <si>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</si>
  <si>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</si>
  <si>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</si>
  <si>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</si>
  <si>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</si>
  <si>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</si>
  <si>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</si>
  <si>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</si>
  <si>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</si>
  <si>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</si>
  <si>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</si>
  <si>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</si>
  <si>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</si>
  <si>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</si>
  <si>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</si>
  <si>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</si>
  <si>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</si>
  <si>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</si>
  <si>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</si>
  <si>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</si>
  <si>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</si>
  <si>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</si>
  <si>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</si>
  <si>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</si>
  <si>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</si>
  <si>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</si>
  <si>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</si>
  <si>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</si>
  <si>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</si>
  <si>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</si>
  <si>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</si>
  <si>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</si>
  <si>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</si>
  <si>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</si>
  <si>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</si>
  <si>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</si>
  <si>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</si>
  <si>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</si>
  <si>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</si>
  <si>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</si>
  <si>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</si>
  <si>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</si>
  <si>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</si>
  <si>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</si>
  <si>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</si>
  <si>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</si>
  <si>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</si>
  <si>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</si>
  <si>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</si>
  <si>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</si>
  <si>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</si>
  <si>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</si>
  <si>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</si>
  <si>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</si>
  <si>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</si>
  <si>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</si>
  <si>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</si>
  <si>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</si>
  <si>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</si>
  <si>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</si>
  <si>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</si>
  <si>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</si>
  <si>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</si>
  <si>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</si>
  <si>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</si>
  <si>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</si>
  <si>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</si>
  <si>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</si>
  <si>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</si>
  <si>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</si>
  <si>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</si>
  <si>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</si>
  <si>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</si>
  <si>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</si>
  <si>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</si>
  <si>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</si>
  <si>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</si>
  <si>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</si>
  <si>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</si>
  <si>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</si>
  <si>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</si>
  <si>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</si>
  <si>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</si>
  <si>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</si>
  <si>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</si>
  <si>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</si>
  <si>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</si>
  <si>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</si>
  <si>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</si>
  <si>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</si>
  <si>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</si>
  <si>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</si>
  <si>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</si>
  <si>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</si>
  <si>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</si>
  <si>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</si>
  <si>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</si>
  <si>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</si>
  <si>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</si>
  <si>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</si>
  <si>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</si>
  <si>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</si>
  <si>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</si>
  <si>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</si>
  <si>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</si>
  <si>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</si>
  <si>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</si>
  <si>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</si>
  <si>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</si>
  <si>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</si>
  <si>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</si>
  <si>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</si>
  <si>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</si>
  <si>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</si>
  <si>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</si>
  <si>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</si>
  <si>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</si>
  <si>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</si>
  <si>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</si>
  <si>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</si>
  <si>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</si>
  <si>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</si>
  <si>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</si>
  <si>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</si>
  <si>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</si>
  <si>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</si>
  <si>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</si>
  <si>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</si>
  <si>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</si>
  <si>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</si>
  <si>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</si>
  <si>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</si>
  <si>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</si>
  <si>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</si>
  <si>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</si>
  <si>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</si>
  <si>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</si>
  <si>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</si>
  <si>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</si>
  <si>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</si>
  <si>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</si>
  <si>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</si>
  <si>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</si>
  <si>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</si>
  <si>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</si>
  <si>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</si>
  <si>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</si>
  <si>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</si>
  <si>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</si>
  <si>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</si>
  <si>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</si>
  <si>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</si>
  <si>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</si>
  <si>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</si>
  <si>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</si>
  <si>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</si>
  <si>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</si>
  <si>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</si>
  <si>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</si>
  <si>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</si>
  <si>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</si>
  <si>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</si>
  <si>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</si>
  <si>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</si>
  <si>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</si>
  <si>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</si>
  <si>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</si>
  <si>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</si>
  <si>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</si>
  <si>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</si>
  <si>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</si>
  <si>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</si>
  <si>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</si>
  <si>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</si>
  <si>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</si>
  <si>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</si>
  <si>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</si>
  <si>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</si>
  <si>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</si>
  <si>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</si>
  <si>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</si>
  <si>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</si>
  <si>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</si>
  <si>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</si>
  <si>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</si>
  <si>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</si>
  <si>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</si>
  <si>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</si>
  <si>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</si>
  <si>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</si>
  <si>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</si>
  <si>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</si>
  <si>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</si>
  <si>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</si>
  <si>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</si>
  <si>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</si>
  <si>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</si>
  <si>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</si>
  <si>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</si>
  <si>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</si>
  <si>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</si>
  <si>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</si>
  <si>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</si>
  <si>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</si>
  <si>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</si>
  <si>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</si>
  <si>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</si>
  <si>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</si>
  <si>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</si>
  <si>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</si>
  <si>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</si>
  <si>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</si>
  <si>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</si>
  <si>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</si>
  <si>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</si>
  <si>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</si>
  <si>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</si>
  <si>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</si>
  <si>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</si>
  <si>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</si>
  <si>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</si>
  <si>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</si>
  <si>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</si>
  <si>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</si>
  <si>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</si>
  <si>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</si>
  <si>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</si>
  <si>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</si>
  <si>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</si>
  <si>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</si>
  <si>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</si>
  <si>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</si>
  <si>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</si>
  <si>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</si>
  <si>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</si>
  <si>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</si>
  <si>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</si>
  <si>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</si>
  <si>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</si>
  <si>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</si>
  <si>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</si>
  <si>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</si>
  <si>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</si>
  <si>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</si>
  <si>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</si>
  <si>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</si>
  <si>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</si>
  <si>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</si>
  <si>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</si>
  <si>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</si>
  <si>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</si>
  <si>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</si>
  <si>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</si>
  <si>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</si>
  <si>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</si>
  <si>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</si>
  <si>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</si>
  <si>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</si>
  <si>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</si>
  <si>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</si>
  <si>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</si>
  <si>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</si>
  <si>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</si>
  <si>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</si>
  <si>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</si>
  <si>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</si>
  <si>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</si>
  <si>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</si>
  <si>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</si>
  <si>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</si>
  <si>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</si>
  <si>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</si>
  <si>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</si>
  <si>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</si>
  <si>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</si>
  <si>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</si>
  <si>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</si>
  <si>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</si>
  <si>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</si>
  <si>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</si>
  <si>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</si>
  <si>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</si>
  <si>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</si>
  <si>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</si>
  <si>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</si>
  <si>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</si>
  <si>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</si>
  <si>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</si>
  <si>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</si>
  <si>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</si>
  <si>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</si>
  <si>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</si>
  <si>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</si>
  <si>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</si>
  <si>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</si>
  <si>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</si>
  <si>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</si>
  <si>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</si>
  <si>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</si>
  <si>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</si>
  <si>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</si>
  <si>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</si>
  <si>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</si>
  <si>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</si>
  <si>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</si>
  <si>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</si>
  <si>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</si>
  <si>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</si>
  <si>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</si>
  <si>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</si>
  <si>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</si>
  <si>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</si>
  <si>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</si>
  <si>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</si>
  <si>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</si>
  <si>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</si>
  <si>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</si>
  <si>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</si>
  <si>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</si>
  <si>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</si>
  <si>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</si>
  <si>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</si>
  <si>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</si>
  <si>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</si>
  <si>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</si>
  <si>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</si>
  <si>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</si>
  <si>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</si>
  <si>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</si>
  <si>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</si>
  <si>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</si>
  <si>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</si>
  <si>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</si>
  <si>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</si>
  <si>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</si>
  <si>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</si>
  <si>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</si>
  <si>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</si>
  <si>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</si>
  <si>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</si>
  <si>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</si>
  <si>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</si>
  <si>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</si>
  <si>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</si>
  <si>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</si>
  <si>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</si>
  <si>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</si>
  <si>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</si>
  <si>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</si>
  <si>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</si>
  <si>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</si>
  <si>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</si>
  <si>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</si>
  <si>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</si>
  <si>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</si>
  <si>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</si>
  <si>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</si>
  <si>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</si>
  <si>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</si>
  <si>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</si>
  <si>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</si>
  <si>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</si>
  <si>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</si>
  <si>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</si>
  <si>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</si>
  <si>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</si>
  <si>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</si>
  <si>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</si>
  <si>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</si>
  <si>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</si>
  <si>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</si>
  <si>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</si>
  <si>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</si>
  <si>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</si>
  <si>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</si>
  <si>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</si>
  <si>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</si>
  <si>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</si>
  <si>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</si>
  <si>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</si>
  <si>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</si>
  <si>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</si>
  <si>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</si>
  <si>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</si>
  <si>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</si>
  <si>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</si>
  <si>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</si>
  <si>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</si>
  <si>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</si>
  <si>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</si>
  <si>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</si>
  <si>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</si>
  <si>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</si>
  <si>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</si>
  <si>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</si>
  <si>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</si>
  <si>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</si>
  <si>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</si>
  <si>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</si>
  <si>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</si>
  <si>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</si>
  <si>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</si>
  <si>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</si>
  <si>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</si>
  <si>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</si>
  <si>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</si>
  <si>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</si>
  <si>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</si>
  <si>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</si>
  <si>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</si>
  <si>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</si>
  <si>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</si>
  <si>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</si>
  <si>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</si>
  <si>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</si>
  <si>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</si>
  <si>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</si>
  <si>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</si>
  <si>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</si>
  <si>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</si>
  <si>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</si>
  <si>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</si>
  <si>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</si>
  <si>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</si>
  <si>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</si>
  <si>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</si>
  <si>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</si>
  <si>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</si>
  <si>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</si>
  <si>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</si>
  <si>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</si>
  <si>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</si>
  <si>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</si>
  <si>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</si>
  <si>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</si>
  <si>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</si>
  <si>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</si>
  <si>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</si>
  <si>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</si>
  <si>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</si>
  <si>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</si>
  <si>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</si>
  <si>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</si>
  <si>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</si>
  <si>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</si>
  <si>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</si>
  <si>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</si>
  <si>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</si>
  <si>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</si>
  <si>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</si>
  <si>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</si>
  <si>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</si>
  <si>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</si>
  <si>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</si>
  <si>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</si>
  <si>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</si>
  <si>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</si>
  <si>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</si>
  <si>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</si>
  <si>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</si>
  <si>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</si>
  <si>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</si>
  <si>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</si>
  <si>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</si>
  <si>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</si>
  <si>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</si>
  <si>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</si>
  <si>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</si>
  <si>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</si>
  <si>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</si>
  <si>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</si>
  <si>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</si>
  <si>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</si>
  <si>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</si>
  <si>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</si>
  <si>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</si>
  <si>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</si>
  <si>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</si>
  <si>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</si>
  <si>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</si>
  <si>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</si>
  <si>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</si>
  <si>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</si>
  <si>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</si>
  <si>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</si>
  <si>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</si>
  <si>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</si>
  <si>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</si>
  <si>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</si>
  <si>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</si>
  <si>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</si>
  <si>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</si>
  <si>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</si>
  <si>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</si>
  <si>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</si>
  <si>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</si>
  <si>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</si>
  <si>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</si>
  <si>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</si>
  <si>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</si>
  <si>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</si>
  <si>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</si>
  <si>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</si>
  <si>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</si>
  <si>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</si>
  <si>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</si>
  <si>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</si>
  <si>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</si>
  <si>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</si>
  <si>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</si>
  <si>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</si>
  <si>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</si>
  <si>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</si>
  <si>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</si>
  <si>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</si>
  <si>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</si>
  <si>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</si>
  <si>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</si>
  <si>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</si>
  <si>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</si>
  <si>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</si>
  <si>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</si>
  <si>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</si>
  <si>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</si>
  <si>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</si>
  <si>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</si>
  <si>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</si>
  <si>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</si>
  <si>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</si>
  <si>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</si>
  <si>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</si>
  <si>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</si>
  <si>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</si>
  <si>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</si>
  <si>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</si>
  <si>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</si>
  <si>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</si>
  <si>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</si>
  <si>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</si>
  <si>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</si>
  <si>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</si>
  <si>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</si>
  <si>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</si>
  <si>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</si>
  <si>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</si>
  <si>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</si>
  <si>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</si>
  <si>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</si>
  <si>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</si>
  <si>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</si>
  <si>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</si>
  <si>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</si>
  <si>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</si>
  <si>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</si>
  <si>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</si>
  <si>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</si>
  <si>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</si>
  <si>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</si>
  <si>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</si>
  <si>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</si>
  <si>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</si>
  <si>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</si>
  <si>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</si>
  <si>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</si>
  <si>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</si>
  <si>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</si>
  <si>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</si>
  <si>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</si>
  <si>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</si>
  <si>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</si>
  <si>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</si>
  <si>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</si>
  <si>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</si>
  <si>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</si>
  <si>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</si>
  <si>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</si>
  <si>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</si>
  <si>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</si>
  <si>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</si>
  <si>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</si>
  <si>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</si>
  <si>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</si>
  <si>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</si>
  <si>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</si>
  <si>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</si>
  <si>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</si>
  <si>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</si>
  <si>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</si>
  <si>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</si>
  <si>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</si>
  <si>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</si>
  <si>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</si>
  <si>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</si>
  <si>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</si>
  <si>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</si>
  <si>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</si>
  <si>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</si>
  <si>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</si>
  <si>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</si>
  <si>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</si>
  <si>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</si>
  <si>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</si>
  <si>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</si>
  <si>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</si>
  <si>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</si>
  <si>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</si>
  <si>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</si>
  <si>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</si>
  <si>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</si>
  <si>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</si>
  <si>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</si>
  <si>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</si>
  <si>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</si>
  <si>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</si>
  <si>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</si>
  <si>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</si>
  <si>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</si>
  <si>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</si>
  <si>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</si>
  <si>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</si>
  <si>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</si>
  <si>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</si>
  <si>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</si>
  <si>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</si>
  <si>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</si>
  <si>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</si>
  <si>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</si>
  <si>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</si>
  <si>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</si>
  <si>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</si>
  <si>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</si>
  <si>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</si>
  <si>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</si>
  <si>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</si>
  <si>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</si>
  <si>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</si>
  <si>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</si>
  <si>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</si>
  <si>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</si>
  <si>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</si>
  <si>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</si>
  <si>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</si>
  <si>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</si>
  <si>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</si>
  <si>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</si>
  <si>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</si>
  <si>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</si>
  <si>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</si>
  <si>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</si>
  <si>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</si>
  <si>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</si>
  <si>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</si>
  <si>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</si>
  <si>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</si>
  <si>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</si>
  <si>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</si>
  <si>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</si>
  <si>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</si>
  <si>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</si>
  <si>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</si>
  <si>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</si>
  <si>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</si>
  <si>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</si>
  <si>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</si>
  <si>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</si>
  <si>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</si>
  <si>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</si>
  <si>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</si>
  <si>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</si>
  <si>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</si>
  <si>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</si>
  <si>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</si>
  <si>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</si>
  <si>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</si>
  <si>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</si>
  <si>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</si>
  <si>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</si>
  <si>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</si>
  <si>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</si>
  <si>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</si>
  <si>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</si>
  <si>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</si>
  <si>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</si>
  <si>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</si>
  <si>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</si>
  <si>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</si>
  <si>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</si>
  <si>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</si>
  <si>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</si>
  <si>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</si>
  <si>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</si>
  <si>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</si>
  <si>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</si>
  <si>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</si>
  <si>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</si>
  <si>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</si>
  <si>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</si>
  <si>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</si>
  <si>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</si>
  <si>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</si>
  <si>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</si>
  <si>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</si>
  <si>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</si>
  <si>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</si>
  <si>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</si>
  <si>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</si>
  <si>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</si>
  <si>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</si>
  <si>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</si>
  <si>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</si>
  <si>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</si>
  <si>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</si>
  <si>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</si>
  <si>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</si>
  <si>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</si>
  <si>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</si>
  <si>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</si>
  <si>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</si>
  <si>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</si>
  <si>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</si>
  <si>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</si>
  <si>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</si>
  <si>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</si>
  <si>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</si>
  <si>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</si>
  <si>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</si>
  <si>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</si>
  <si>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</si>
  <si>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</si>
  <si>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</si>
  <si>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</si>
  <si>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</si>
  <si>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</si>
  <si>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</si>
  <si>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</si>
  <si>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</si>
  <si>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</si>
  <si>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</si>
  <si>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</si>
  <si>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</si>
  <si>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</si>
  <si>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</si>
  <si>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</si>
  <si>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</si>
  <si>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</si>
  <si>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</si>
  <si>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</si>
  <si>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</si>
  <si>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</si>
  <si>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</si>
  <si>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</si>
  <si>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</si>
  <si>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</si>
  <si>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</si>
  <si>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</si>
  <si>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</si>
  <si>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</si>
  <si>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</si>
  <si>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</si>
  <si>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</si>
  <si>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</si>
  <si>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</si>
  <si>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</si>
  <si>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</si>
  <si>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</si>
  <si>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</si>
  <si>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</si>
  <si>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</si>
  <si>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</si>
  <si>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</si>
  <si>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</si>
  <si>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</si>
  <si>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</si>
  <si>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</si>
  <si>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</si>
  <si>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</si>
  <si>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</si>
  <si>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</si>
  <si>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</si>
  <si>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</si>
  <si>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</si>
  <si>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</si>
  <si>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</si>
  <si>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</si>
  <si>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</si>
  <si>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</si>
  <si>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</si>
  <si>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</si>
  <si>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</si>
  <si>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</si>
  <si>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</si>
  <si>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</si>
  <si>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</si>
  <si>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</si>
  <si>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</si>
  <si>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</si>
  <si>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</si>
  <si>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</si>
  <si>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</si>
  <si>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</si>
  <si>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</si>
  <si>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</si>
  <si>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</si>
  <si>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</si>
  <si>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</si>
  <si>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</si>
  <si>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</si>
  <si>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</si>
  <si>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</si>
  <si>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</si>
  <si>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</si>
  <si>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</si>
  <si>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</si>
  <si>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</si>
  <si>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</si>
  <si>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</si>
  <si>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</si>
  <si>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</si>
  <si>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</si>
  <si>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</si>
  <si>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</si>
  <si>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</si>
  <si>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</si>
  <si>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</si>
  <si>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</si>
  <si>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</si>
  <si>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</si>
  <si>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</si>
  <si>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</si>
  <si>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</si>
  <si>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</si>
  <si>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</si>
  <si>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</si>
  <si>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</si>
  <si>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</si>
  <si>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</si>
  <si>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</si>
  <si>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</si>
  <si>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</si>
  <si>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</si>
  <si>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</si>
  <si>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</si>
  <si>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</si>
  <si>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</si>
  <si>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</si>
  <si>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</si>
  <si>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</si>
  <si>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</si>
  <si>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</si>
  <si>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</si>
  <si>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</si>
  <si>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</si>
  <si>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</si>
  <si>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</si>
  <si>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</si>
  <si>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</si>
  <si>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</si>
  <si>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</si>
  <si>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</si>
  <si>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</si>
  <si>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</si>
  <si>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</si>
  <si>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</si>
  <si>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</si>
  <si>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</si>
  <si>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</si>
  <si>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</si>
  <si>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</si>
  <si>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</si>
  <si>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</si>
  <si>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</si>
  <si>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</si>
  <si>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</si>
  <si>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</si>
  <si>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</si>
  <si>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</si>
  <si>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</si>
  <si>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</si>
  <si>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</si>
  <si>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</si>
  <si>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</si>
  <si>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</si>
  <si>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</si>
  <si>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</si>
  <si>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</si>
  <si>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</si>
  <si>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</si>
  <si>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</si>
  <si>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</si>
  <si>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</si>
  <si>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</si>
  <si>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</si>
  <si>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</si>
  <si>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</si>
  <si>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</si>
  <si>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</si>
  <si>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</si>
  <si>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</si>
  <si>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</si>
  <si>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</si>
  <si>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</si>
  <si>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</si>
  <si>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</si>
  <si>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</si>
  <si>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</si>
  <si>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</si>
  <si>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</si>
  <si>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</si>
  <si>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</si>
  <si>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</si>
  <si>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</si>
  <si>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</si>
  <si>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</si>
  <si>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</si>
  <si>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</si>
  <si>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</si>
  <si>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</si>
  <si>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</si>
  <si>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</si>
  <si>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</si>
  <si>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</si>
  <si>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</si>
  <si>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</si>
  <si>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</si>
  <si>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</si>
  <si>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</si>
  <si>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</si>
  <si>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</si>
  <si>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</si>
  <si>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</si>
  <si>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</si>
  <si>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</si>
  <si>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</si>
  <si>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</si>
  <si>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</si>
  <si>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</si>
  <si>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</si>
  <si>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</si>
  <si>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</si>
  <si>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</si>
  <si>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</si>
  <si>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</si>
  <si>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</si>
  <si>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</si>
  <si>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</si>
  <si>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</si>
  <si>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</si>
  <si>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</si>
  <si>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</si>
  <si>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</si>
  <si>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</si>
  <si>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</si>
  <si>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</si>
  <si>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</si>
  <si>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</si>
  <si>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</si>
  <si>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</si>
  <si>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</si>
  <si>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</si>
  <si>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</si>
  <si>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</si>
  <si>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</si>
  <si>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</si>
  <si>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</si>
  <si>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</si>
  <si>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</si>
  <si>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</si>
  <si>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</si>
  <si>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</si>
  <si>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</si>
  <si>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</si>
  <si>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</si>
  <si>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</si>
  <si>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</si>
  <si>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</si>
  <si>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</si>
  <si>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</si>
  <si>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</si>
  <si>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</si>
  <si>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</si>
  <si>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</si>
  <si>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</si>
  <si>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</si>
  <si>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</si>
  <si>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</si>
  <si>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</si>
  <si>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</si>
  <si>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</si>
  <si>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</si>
  <si>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</si>
  <si>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</si>
  <si>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</si>
  <si>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</si>
  <si>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</si>
  <si>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</si>
  <si>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</si>
  <si>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</si>
  <si>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</si>
  <si>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</si>
  <si>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</si>
  <si>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</si>
  <si>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</si>
  <si>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</si>
  <si>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</si>
  <si>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</si>
  <si>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</si>
  <si>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</si>
  <si>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</si>
  <si>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</si>
  <si>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</si>
  <si>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</si>
  <si>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</si>
  <si>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</si>
  <si>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</si>
  <si>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</si>
  <si>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</si>
  <si>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</si>
  <si>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</si>
  <si>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</si>
  <si>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</si>
  <si>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</si>
  <si>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</si>
  <si>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</si>
  <si>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</si>
  <si>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</si>
  <si>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</si>
  <si>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</si>
  <si>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</si>
  <si>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</si>
  <si>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</si>
  <si>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</si>
  <si>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</si>
  <si>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</si>
  <si>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</si>
  <si>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</si>
  <si>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</si>
  <si>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</si>
  <si>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</si>
  <si>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</si>
  <si>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</si>
  <si>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</si>
  <si>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</si>
  <si>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</si>
  <si>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</si>
  <si>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</si>
  <si>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</si>
  <si>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</si>
  <si>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</si>
  <si>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</si>
  <si>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</si>
  <si>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</si>
  <si>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</si>
  <si>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</si>
  <si>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</si>
  <si>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</si>
  <si>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</si>
  <si>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</si>
  <si>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</si>
  <si>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</si>
  <si>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</si>
  <si>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</si>
  <si>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</si>
  <si>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</si>
  <si>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</si>
  <si>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</si>
  <si>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</si>
  <si>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</si>
  <si>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</si>
  <si>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</si>
  <si>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</si>
  <si>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</si>
  <si>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</si>
  <si>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</si>
  <si>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</si>
  <si>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</si>
  <si>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</si>
  <si>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</si>
  <si>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</si>
  <si>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</si>
  <si>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</si>
  <si>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</si>
  <si>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</si>
  <si>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</si>
  <si>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</si>
  <si>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</si>
  <si>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</si>
  <si>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</si>
  <si>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</si>
  <si>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</si>
  <si>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</si>
  <si>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</si>
  <si>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</si>
  <si>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</si>
  <si>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</si>
  <si>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</si>
  <si>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</si>
  <si>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</si>
  <si>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</si>
  <si>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</si>
  <si>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</si>
  <si>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</si>
  <si>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</si>
  <si>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</si>
  <si>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</si>
  <si>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</si>
  <si>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</si>
  <si>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</si>
  <si>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</si>
  <si>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</si>
  <si>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</si>
  <si>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</si>
  <si>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</si>
  <si>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</si>
  <si>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</si>
  <si>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</si>
  <si>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</si>
  <si>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</si>
  <si>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</si>
  <si>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</si>
  <si>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</si>
  <si>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</si>
  <si>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</si>
  <si>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</si>
  <si>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</si>
  <si>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</si>
  <si>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</si>
  <si>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</si>
  <si>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</si>
  <si>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</si>
  <si>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</si>
  <si>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</si>
  <si>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</si>
  <si>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</si>
  <si>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</si>
  <si>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</si>
  <si>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</si>
  <si>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</si>
  <si>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</si>
  <si>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</si>
  <si>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</si>
  <si>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</si>
  <si>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</si>
  <si>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</si>
  <si>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</si>
  <si>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</si>
  <si>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</si>
  <si>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</si>
  <si>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</si>
  <si>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</si>
  <si>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</si>
  <si>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</si>
  <si>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</si>
  <si>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</si>
  <si>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</si>
  <si>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</si>
  <si>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</si>
  <si>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</si>
  <si>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</si>
  <si>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</si>
  <si>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</si>
  <si>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</si>
  <si>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</si>
  <si>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</si>
  <si>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</si>
  <si>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</si>
  <si>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</si>
  <si>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</si>
  <si>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</si>
  <si>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</si>
  <si>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</si>
  <si>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</si>
  <si>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</si>
  <si>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</si>
  <si>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</si>
  <si>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</si>
  <si>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</si>
  <si>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</si>
  <si>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</si>
  <si>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</si>
  <si>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</si>
  <si>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</si>
  <si>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</si>
  <si>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</si>
  <si>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</si>
  <si>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</si>
  <si>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</si>
  <si>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</si>
  <si>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</si>
  <si>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</si>
  <si>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</si>
  <si>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</si>
  <si>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</si>
  <si>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</si>
  <si>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</si>
  <si>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</si>
  <si>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</si>
  <si>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</si>
  <si>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</si>
  <si>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</si>
  <si>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</si>
  <si>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</si>
  <si>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</si>
  <si>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</si>
  <si>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</si>
  <si>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</si>
  <si>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</si>
  <si>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</si>
  <si>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</si>
  <si>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</si>
  <si>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</si>
  <si>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</si>
  <si>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</si>
  <si>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</si>
  <si>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</si>
  <si>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</si>
  <si>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</si>
  <si>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</si>
  <si>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</si>
  <si>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</si>
  <si>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</si>
  <si>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</si>
  <si>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</si>
  <si>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</si>
  <si>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</si>
  <si>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</si>
  <si>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</si>
  <si>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</si>
  <si>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</si>
  <si>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</si>
  <si>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</si>
  <si>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</si>
  <si>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</si>
  <si>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</si>
  <si>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</si>
  <si>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</si>
  <si>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</si>
  <si>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</si>
  <si>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</si>
  <si>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</si>
  <si>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</si>
  <si>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</si>
  <si>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</si>
  <si>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</si>
  <si>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</si>
  <si>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</si>
  <si>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</si>
  <si>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</si>
  <si>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</si>
  <si>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</si>
  <si>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</si>
  <si>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</si>
  <si>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</si>
  <si>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</si>
  <si>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</si>
  <si>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</si>
  <si>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</si>
  <si>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</si>
  <si>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</si>
  <si>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</si>
  <si>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</si>
  <si>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</si>
  <si>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</si>
  <si>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</si>
  <si>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</si>
  <si>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</si>
  <si>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</si>
  <si>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</si>
  <si>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</si>
  <si>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</si>
  <si>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</si>
  <si>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</si>
  <si>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</si>
  <si>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</si>
  <si>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</si>
  <si>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</si>
  <si>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</si>
  <si>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</si>
  <si>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</si>
  <si>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</si>
  <si>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</si>
  <si>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</si>
  <si>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</si>
  <si>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</si>
  <si>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</si>
  <si>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</si>
  <si>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</si>
  <si>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</si>
  <si>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</si>
  <si>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</si>
  <si>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</si>
  <si>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</si>
  <si>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</si>
  <si>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</si>
  <si>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</si>
  <si>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</si>
  <si>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</si>
  <si>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</si>
  <si>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</si>
  <si>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</si>
  <si>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</si>
  <si>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</si>
  <si>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</si>
  <si>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</si>
  <si>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</si>
  <si>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</si>
  <si>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</si>
  <si>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</si>
  <si>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</si>
  <si>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</si>
  <si>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</si>
  <si>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</si>
  <si>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</si>
  <si>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</si>
  <si>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</si>
  <si>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</si>
  <si>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</si>
  <si>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</si>
  <si>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</si>
  <si>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</si>
  <si>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</si>
  <si>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</si>
  <si>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</si>
  <si>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</si>
  <si>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</si>
  <si>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</si>
  <si>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</si>
  <si>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</si>
  <si>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</si>
  <si>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</si>
  <si>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</si>
  <si>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</si>
  <si>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</si>
  <si>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</si>
  <si>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</si>
  <si>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</si>
  <si>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</si>
  <si>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</si>
  <si>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</si>
  <si>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</si>
  <si>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</si>
  <si>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</si>
  <si>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</si>
  <si>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</si>
  <si>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</si>
  <si>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</si>
  <si>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</si>
  <si>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</si>
  <si>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</si>
  <si>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</si>
  <si>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</si>
  <si>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</si>
  <si>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</si>
  <si>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</si>
  <si>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</si>
  <si>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</si>
  <si>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</si>
  <si>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</si>
  <si>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</si>
  <si>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</si>
  <si>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</si>
  <si>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</si>
  <si>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</si>
  <si>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</si>
  <si>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</si>
  <si>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</si>
  <si>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</si>
  <si>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</si>
  <si>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</si>
  <si>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</si>
  <si>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</si>
  <si>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</si>
  <si>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</si>
  <si>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</si>
  <si>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</si>
  <si>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</si>
  <si>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</si>
  <si>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</si>
  <si>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</si>
  <si>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</si>
  <si>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</si>
  <si>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</si>
  <si>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</si>
  <si>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</si>
  <si>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</si>
  <si>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</si>
  <si>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</si>
  <si>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</si>
  <si>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</si>
  <si>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</si>
  <si>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</si>
  <si>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</si>
  <si>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</si>
  <si>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</si>
  <si>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</si>
  <si>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</si>
  <si>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</si>
  <si>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</si>
  <si>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</si>
  <si>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</si>
  <si>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</si>
  <si>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</si>
  <si>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</si>
  <si>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</si>
  <si>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</si>
  <si>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</si>
  <si>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</si>
  <si>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</si>
  <si>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</si>
  <si>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</si>
  <si>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</si>
  <si>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</si>
  <si>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</si>
  <si>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</si>
  <si>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</si>
  <si>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</si>
  <si>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</si>
  <si>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</si>
  <si>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</si>
  <si>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</si>
  <si>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</si>
  <si>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</si>
  <si>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</si>
  <si>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</si>
  <si>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</si>
  <si>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</si>
  <si>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</si>
  <si>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</si>
  <si>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</si>
  <si>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</si>
  <si>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</si>
  <si>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</si>
  <si>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</si>
  <si>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</si>
  <si>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</si>
  <si>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</si>
  <si>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</si>
  <si>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</si>
  <si>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</si>
  <si>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</si>
  <si>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</si>
  <si>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</si>
  <si>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</si>
  <si>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</si>
  <si>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</si>
  <si>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</si>
  <si>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</si>
  <si>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</si>
  <si>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</si>
  <si>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</si>
  <si>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</si>
  <si>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</si>
  <si>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</si>
  <si>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</si>
  <si>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</si>
  <si>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</si>
  <si>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</si>
  <si>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</si>
  <si>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</si>
  <si>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</si>
  <si>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</si>
  <si>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</si>
  <si>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</si>
  <si>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</si>
  <si>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</si>
  <si>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</si>
  <si>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</si>
  <si>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</si>
  <si>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</si>
  <si>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</si>
  <si>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</si>
  <si>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</si>
  <si>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</si>
  <si>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</si>
  <si>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</si>
  <si>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</si>
  <si>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</si>
  <si>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</si>
  <si>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</si>
  <si>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</si>
  <si>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</si>
  <si>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</si>
  <si>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</si>
  <si>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</si>
  <si>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</si>
  <si>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</si>
  <si>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</si>
  <si>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</si>
  <si>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</si>
  <si>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</si>
  <si>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</si>
  <si>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</si>
  <si>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</si>
  <si>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</si>
  <si>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</si>
  <si>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</si>
  <si>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</si>
  <si>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</si>
  <si>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</si>
  <si>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</si>
  <si>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</si>
  <si>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</si>
  <si>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</si>
  <si>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</si>
  <si>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</si>
  <si>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</si>
  <si>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</si>
  <si>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</si>
  <si>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</si>
  <si>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</si>
  <si>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</si>
  <si>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</si>
  <si>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</si>
  <si>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</si>
  <si>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</si>
  <si>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</si>
  <si>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</si>
  <si>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</si>
  <si>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</si>
  <si>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</si>
  <si>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</si>
  <si>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</si>
  <si>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</si>
  <si>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</si>
  <si>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</si>
  <si>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</si>
  <si>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</si>
  <si>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</si>
  <si>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</si>
  <si>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</si>
  <si>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</si>
  <si>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</si>
  <si>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</si>
  <si>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</si>
  <si>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</si>
  <si>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</si>
  <si>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</si>
  <si>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</si>
  <si>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</si>
  <si>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</si>
  <si>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</si>
  <si>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</si>
  <si>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</si>
  <si>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</si>
  <si>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</si>
  <si>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</si>
  <si>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</si>
  <si>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</si>
  <si>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</si>
  <si>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</si>
  <si>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</si>
  <si>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</si>
  <si>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</si>
  <si>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</si>
  <si>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</si>
  <si>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</si>
  <si>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</si>
  <si>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</si>
  <si>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</si>
  <si>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</si>
  <si>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</si>
  <si>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</si>
  <si>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</si>
  <si>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</si>
  <si>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</si>
  <si>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</si>
  <si>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</si>
  <si>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</si>
  <si>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</si>
  <si>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</si>
  <si>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</si>
  <si>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</si>
  <si>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</si>
  <si>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</si>
  <si>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</si>
  <si>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</si>
  <si>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</si>
  <si>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</si>
  <si>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</si>
  <si>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</si>
  <si>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</si>
  <si>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</si>
  <si>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</si>
  <si>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</si>
  <si>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</si>
  <si>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</si>
  <si>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</si>
  <si>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</si>
  <si>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</si>
  <si>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</si>
  <si>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</si>
  <si>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</si>
  <si>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</si>
  <si>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</si>
  <si>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</si>
  <si>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</si>
  <si>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</si>
  <si>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</si>
  <si>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</si>
  <si>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</si>
  <si>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</si>
  <si>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</si>
  <si>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</si>
  <si>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</si>
  <si>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</si>
  <si>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</si>
  <si>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</si>
  <si>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</si>
  <si>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</si>
  <si>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</si>
  <si>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</si>
  <si>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</si>
  <si>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</si>
  <si>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</si>
  <si>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</si>
  <si>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</si>
  <si>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</si>
  <si>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</si>
  <si>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</si>
  <si>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</si>
  <si>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</si>
  <si>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</si>
  <si>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</si>
  <si>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</si>
  <si>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</si>
  <si>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</si>
  <si>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</si>
  <si>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</si>
  <si>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</si>
  <si>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</si>
  <si>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</si>
  <si>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</si>
  <si>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</si>
  <si>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</si>
  <si>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</si>
  <si>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</si>
  <si>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</si>
  <si>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</si>
  <si>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</si>
  <si>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</si>
  <si>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</si>
  <si>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</si>
  <si>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</si>
  <si>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</si>
  <si>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</si>
  <si>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</si>
  <si>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</si>
  <si>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</si>
  <si>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</si>
  <si>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</si>
  <si>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</si>
  <si>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</si>
  <si>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</si>
  <si>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</si>
  <si>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</si>
  <si>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</si>
  <si>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</si>
  <si>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</si>
  <si>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</si>
  <si>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</si>
  <si>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</si>
  <si>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</si>
  <si>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</si>
  <si>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</si>
  <si>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</si>
  <si>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</si>
  <si>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</si>
  <si>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</si>
  <si>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</si>
  <si>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</si>
  <si>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</si>
  <si>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</si>
  <si>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</si>
  <si>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</si>
  <si>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</si>
  <si>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</si>
  <si>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</si>
  <si>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</si>
  <si>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</si>
  <si>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</si>
  <si>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</si>
  <si>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</si>
  <si>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</si>
  <si>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</si>
  <si>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</si>
  <si>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</si>
  <si>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</si>
  <si>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</si>
  <si>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</si>
  <si>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</si>
  <si>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</si>
  <si>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</si>
  <si>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</si>
  <si>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</si>
  <si>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</si>
  <si>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</si>
  <si>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</si>
  <si>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</si>
  <si>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</si>
  <si>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</si>
  <si>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</si>
  <si>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</si>
  <si>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</si>
  <si>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</si>
  <si>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</si>
  <si>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</si>
  <si>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</si>
  <si>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</si>
  <si>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</si>
  <si>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</si>
  <si>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</si>
  <si>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</si>
  <si>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</si>
  <si>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</si>
  <si>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</si>
  <si>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</si>
  <si>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</si>
  <si>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</si>
  <si>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</si>
  <si>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</si>
  <si>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</si>
  <si>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</si>
  <si>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</si>
  <si>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</si>
  <si>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</si>
  <si>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</si>
  <si>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</si>
  <si>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</si>
  <si>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</si>
  <si>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</si>
  <si>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</si>
  <si>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</si>
  <si>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</si>
  <si>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</si>
  <si>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</si>
  <si>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</si>
  <si>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</si>
  <si>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</si>
  <si>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</si>
  <si>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</si>
  <si>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</si>
  <si>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</si>
  <si>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</si>
  <si>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</si>
  <si>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</si>
  <si>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</si>
  <si>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</si>
  <si>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</si>
  <si>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</si>
  <si>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</si>
  <si>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</si>
  <si>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</si>
  <si>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</si>
  <si>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</si>
  <si>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</si>
  <si>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</si>
  <si>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</si>
  <si>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</si>
  <si>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</si>
  <si>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</si>
  <si>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</si>
  <si>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</si>
  <si>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</si>
  <si>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</si>
  <si>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</si>
  <si>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</si>
  <si>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</si>
  <si>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</si>
  <si>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</si>
  <si>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</si>
  <si>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</si>
  <si>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</si>
  <si>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</si>
  <si>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</si>
  <si>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</si>
  <si>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</si>
  <si>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</si>
  <si>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</si>
  <si>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</si>
  <si>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</si>
  <si>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</si>
  <si>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</si>
  <si>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</si>
  <si>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</si>
  <si>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</si>
  <si>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</si>
  <si>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</si>
  <si>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</si>
  <si>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</si>
  <si>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</si>
  <si>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</si>
  <si>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</si>
  <si>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</si>
  <si>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</si>
  <si>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</si>
  <si>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</si>
  <si>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</si>
  <si>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</si>
  <si>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</si>
  <si>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</si>
  <si>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</si>
  <si>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</si>
  <si>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</si>
  <si>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</si>
  <si>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</si>
  <si>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</si>
  <si>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</si>
  <si>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</si>
  <si>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</si>
  <si>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</si>
  <si>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</si>
  <si>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</si>
  <si>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</si>
  <si>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</si>
  <si>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</si>
  <si>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</si>
  <si>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</si>
  <si>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</si>
  <si>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</si>
  <si>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</si>
  <si>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</si>
  <si>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</si>
  <si>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</si>
  <si>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</si>
  <si>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</si>
  <si>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</si>
  <si>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</si>
  <si>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</si>
  <si>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</si>
  <si>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</si>
  <si>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</si>
  <si>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</si>
  <si>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</si>
  <si>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</si>
  <si>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</si>
  <si>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</si>
  <si>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</si>
  <si>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</si>
  <si>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</si>
  <si>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</si>
  <si>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</si>
  <si>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</si>
  <si>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</si>
  <si>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</si>
  <si>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</si>
  <si>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</si>
  <si>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</si>
  <si>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</si>
  <si>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</si>
  <si>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</si>
  <si>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</si>
  <si>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</si>
  <si>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</si>
  <si>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</si>
  <si>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</si>
  <si>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</si>
  <si>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</si>
  <si>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</si>
  <si>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</si>
  <si>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</si>
  <si>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</si>
  <si>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</si>
  <si>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</si>
  <si>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</si>
  <si>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</si>
  <si>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</si>
  <si>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</si>
  <si>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</si>
  <si>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</si>
  <si>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</si>
  <si>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</si>
  <si>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</si>
  <si>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</si>
  <si>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</si>
  <si>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</si>
  <si>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</si>
  <si>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</si>
  <si>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</si>
  <si>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</si>
  <si>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</si>
  <si>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</si>
  <si>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</si>
  <si>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</si>
  <si>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</si>
  <si>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</si>
  <si>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</si>
  <si>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</si>
  <si>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</si>
  <si>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</si>
  <si>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</si>
  <si>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</si>
  <si>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</si>
  <si>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</si>
  <si>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</si>
  <si>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</si>
  <si>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</si>
  <si>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</si>
  <si>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</si>
  <si>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</si>
  <si>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</si>
  <si>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</si>
  <si>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</si>
  <si>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</si>
  <si>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</si>
  <si>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</si>
  <si>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</si>
  <si>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</si>
  <si>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</si>
  <si>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</si>
  <si>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</si>
  <si>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</si>
  <si>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</si>
  <si>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</si>
  <si>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</si>
  <si>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</si>
  <si>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</si>
  <si>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</si>
  <si>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</si>
  <si>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</si>
  <si>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</si>
  <si>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</si>
  <si>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</si>
  <si>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</si>
  <si>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</si>
  <si>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</si>
  <si>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</si>
  <si>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</si>
  <si>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</si>
  <si>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</si>
  <si>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</si>
  <si>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</si>
  <si>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</si>
  <si>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</si>
  <si>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</si>
  <si>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</si>
  <si>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</si>
  <si>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</si>
  <si>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</si>
  <si>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</si>
  <si>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</si>
  <si>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</si>
  <si>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</si>
  <si>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</si>
  <si>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</si>
  <si>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</si>
  <si>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</si>
  <si>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</si>
  <si>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</si>
  <si>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</si>
  <si>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</si>
  <si>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</si>
  <si>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</si>
  <si>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</si>
  <si>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</si>
  <si>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</si>
  <si>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</si>
  <si>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</si>
  <si>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</si>
  <si>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</si>
  <si>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</si>
  <si>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</si>
  <si>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</si>
  <si>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</si>
  <si>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</si>
  <si>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</si>
  <si>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</si>
  <si>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</si>
  <si>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</si>
  <si>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</si>
  <si>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</si>
  <si>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</si>
  <si>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</si>
  <si>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</si>
  <si>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</si>
  <si>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</si>
  <si>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</si>
  <si>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</si>
  <si>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</si>
  <si>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</si>
  <si>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</si>
  <si>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</si>
  <si>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</si>
  <si>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</si>
  <si>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</si>
  <si>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</si>
  <si>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</si>
  <si>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</si>
  <si>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</si>
  <si>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</si>
  <si>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</si>
  <si>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</si>
  <si>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</si>
  <si>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</si>
  <si>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</si>
  <si>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</si>
  <si>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</si>
  <si>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</si>
  <si>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</si>
  <si>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</si>
  <si>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</si>
  <si>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</si>
  <si>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</si>
  <si>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</si>
  <si>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</si>
  <si>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</si>
  <si>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</si>
  <si>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</si>
  <si>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</si>
  <si>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</si>
  <si>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</si>
  <si>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</si>
  <si>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</si>
  <si>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</si>
  <si>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</si>
  <si>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</si>
  <si>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</si>
  <si>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</si>
  <si>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</si>
  <si>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</si>
  <si>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</si>
  <si>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</si>
  <si>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</si>
  <si>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</si>
  <si>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</si>
  <si>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</si>
  <si>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</si>
  <si>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</si>
  <si>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</si>
  <si>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</si>
  <si>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</si>
  <si>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</si>
  <si>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</si>
  <si>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</si>
  <si>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</si>
  <si>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</si>
  <si>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</si>
  <si>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</si>
  <si>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</si>
  <si>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</si>
  <si>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</si>
  <si>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</si>
  <si>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</si>
  <si>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</si>
  <si>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</si>
  <si>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</si>
  <si>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</si>
  <si>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</si>
  <si>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</si>
  <si>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</si>
  <si>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</si>
  <si>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</si>
  <si>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</si>
  <si>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</si>
  <si>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</si>
  <si>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</si>
  <si>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</si>
  <si>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</si>
  <si>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</si>
  <si>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</si>
  <si>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</si>
  <si>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</si>
  <si>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</si>
  <si>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</si>
  <si>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</si>
  <si>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</si>
  <si>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</si>
  <si>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</si>
  <si>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</si>
  <si>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</si>
  <si>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</si>
  <si>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</si>
  <si>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</si>
  <si>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</si>
  <si>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</si>
  <si>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</si>
  <si>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</si>
  <si>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</si>
  <si>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</si>
  <si>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</si>
  <si>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</si>
  <si>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</si>
  <si>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</si>
  <si>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</si>
  <si>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</si>
  <si>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</si>
  <si>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</si>
  <si>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</si>
  <si>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</si>
  <si>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</si>
  <si>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</si>
  <si>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</si>
  <si>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</si>
  <si>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</si>
  <si>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</si>
  <si>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</si>
  <si>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</si>
  <si>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</si>
  <si>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</si>
  <si>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</si>
  <si>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</si>
  <si>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</si>
  <si>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</si>
  <si>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</si>
  <si>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</si>
  <si>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</si>
  <si>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</si>
  <si>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</si>
  <si>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</si>
  <si>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</si>
  <si>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</si>
  <si>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</si>
  <si>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</si>
  <si>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</si>
  <si>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</si>
  <si>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</si>
  <si>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</si>
  <si>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</si>
  <si>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</si>
  <si>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</si>
  <si>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</si>
  <si>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</si>
  <si>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</si>
  <si>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</si>
  <si>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</si>
  <si>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</si>
  <si>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</si>
  <si>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</si>
  <si>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</si>
  <si>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</si>
  <si>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</si>
  <si>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</si>
  <si>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</si>
  <si>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</si>
  <si>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</si>
  <si>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</si>
  <si>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</si>
  <si>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</si>
  <si>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</si>
  <si>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</si>
  <si>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</si>
  <si>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</si>
  <si>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</si>
  <si>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</si>
  <si>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</si>
  <si>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</si>
  <si>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</si>
  <si>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</si>
  <si>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</si>
  <si>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</si>
  <si>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</si>
  <si>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</si>
  <si>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</si>
  <si>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</si>
  <si>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</si>
  <si>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</si>
  <si>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</si>
  <si>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</si>
  <si>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</si>
  <si>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</si>
  <si>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</si>
  <si>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</si>
  <si>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</si>
  <si>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</si>
  <si>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</si>
  <si>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</si>
  <si>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</si>
  <si>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</si>
  <si>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</si>
  <si>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</si>
  <si>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</si>
  <si>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</si>
  <si>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</si>
  <si>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</si>
  <si>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</si>
  <si>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</si>
  <si>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</si>
  <si>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</si>
  <si>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</si>
  <si>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</si>
  <si>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</si>
  <si>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</si>
  <si>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</si>
  <si>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</si>
  <si>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</si>
  <si>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</si>
  <si>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</si>
  <si>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</si>
  <si>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</si>
  <si>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</si>
  <si>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</si>
  <si>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</si>
  <si>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</si>
  <si>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</si>
  <si>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</si>
  <si>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</si>
  <si>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</si>
  <si>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</si>
  <si>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</si>
  <si>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</si>
  <si>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</si>
  <si>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</si>
  <si>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</si>
  <si>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</si>
  <si>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</si>
  <si>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</si>
  <si>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</si>
  <si>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</si>
  <si>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</si>
  <si>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</si>
  <si>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</si>
  <si>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</si>
  <si>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</si>
  <si>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</si>
  <si>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</si>
  <si>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</si>
  <si>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</si>
  <si>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</si>
  <si>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</si>
  <si>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</si>
  <si>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</si>
  <si>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</si>
  <si>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</si>
  <si>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</si>
  <si>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</si>
  <si>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</si>
  <si>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</si>
  <si>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</si>
  <si>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</si>
  <si>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</si>
  <si>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</si>
  <si>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</si>
  <si>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</si>
  <si>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</si>
  <si>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</si>
  <si>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</si>
  <si>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</si>
  <si>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</si>
  <si>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</si>
  <si>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</si>
  <si>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</si>
  <si>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</si>
  <si>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</si>
  <si>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</si>
  <si>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</si>
  <si>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</si>
  <si>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</si>
  <si>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</si>
  <si>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</si>
  <si>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</si>
  <si>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</si>
  <si>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</si>
  <si>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</si>
  <si>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</si>
  <si>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</si>
  <si>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</si>
  <si>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</si>
  <si>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</si>
  <si>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</si>
  <si>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</si>
  <si>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</si>
  <si>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</si>
  <si>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</si>
  <si>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</si>
  <si>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</si>
  <si>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</si>
  <si>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</si>
  <si>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</si>
  <si>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</si>
  <si>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</si>
  <si>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</si>
  <si>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</si>
  <si>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</si>
  <si>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</si>
  <si>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</si>
  <si>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</si>
  <si>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</si>
  <si>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</si>
  <si>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</si>
  <si>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</si>
  <si>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</si>
  <si>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</si>
  <si>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</si>
  <si>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</si>
  <si>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</si>
  <si>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</si>
  <si>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</si>
  <si>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</si>
  <si>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</si>
  <si>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</si>
  <si>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</si>
  <si>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</si>
  <si>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</si>
  <si>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</si>
  <si>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</si>
  <si>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</si>
  <si>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</si>
  <si>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</si>
  <si>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</si>
  <si>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</si>
  <si>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</si>
  <si>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</si>
  <si>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</si>
  <si>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</si>
  <si>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</si>
  <si>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</si>
  <si>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</si>
  <si>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</si>
  <si>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</si>
  <si>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</si>
  <si>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</si>
  <si>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</si>
  <si>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</si>
  <si>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</si>
  <si>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</si>
  <si>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</si>
  <si>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</si>
  <si>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</si>
  <si>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</si>
  <si>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</si>
  <si>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</si>
  <si>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</si>
  <si>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</si>
  <si>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</si>
  <si>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</si>
  <si>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</si>
  <si>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</si>
  <si>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</si>
  <si>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</si>
  <si>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</si>
  <si>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</si>
  <si>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</si>
  <si>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</si>
  <si>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</si>
  <si>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</si>
  <si>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</si>
  <si>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</si>
  <si>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</si>
  <si>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</si>
  <si>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</si>
  <si>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</si>
  <si>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</si>
  <si>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</si>
  <si>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</si>
  <si>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</si>
  <si>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</si>
  <si>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</si>
  <si>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</si>
  <si>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</si>
  <si>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</si>
  <si>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</si>
  <si>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</si>
  <si>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</si>
  <si>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</si>
  <si>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</si>
  <si>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</si>
  <si>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</si>
  <si>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</si>
  <si>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</si>
  <si>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</si>
  <si>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</si>
  <si>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</si>
  <si>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</si>
  <si>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</si>
  <si>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</si>
  <si>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</si>
  <si>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</si>
  <si>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</si>
  <si>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</si>
  <si>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</si>
  <si>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</si>
  <si>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</si>
  <si>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</si>
  <si>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</si>
  <si>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</si>
  <si>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</si>
  <si>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</si>
  <si>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</si>
  <si>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</si>
  <si>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</si>
  <si>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</si>
  <si>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</si>
  <si>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</si>
  <si>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</si>
  <si>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</si>
  <si>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</si>
  <si>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</si>
  <si>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</si>
  <si>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</si>
  <si>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</si>
  <si>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</si>
  <si>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</si>
  <si>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</si>
  <si>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</si>
  <si>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</si>
  <si>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</si>
  <si>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</si>
  <si>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</si>
  <si>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</si>
  <si>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</si>
  <si>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</si>
  <si>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</si>
  <si>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</si>
  <si>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</si>
  <si>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</si>
  <si>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</si>
  <si>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</si>
  <si>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</si>
  <si>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</si>
  <si>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</si>
  <si>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</si>
  <si>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</si>
  <si>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</si>
  <si>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</si>
  <si>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</si>
  <si>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</si>
  <si>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</si>
  <si>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</si>
  <si>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</si>
  <si>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</si>
  <si>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</si>
  <si>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</si>
  <si>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</si>
  <si>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</si>
  <si>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</si>
  <si>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</si>
  <si>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</si>
  <si>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</si>
  <si>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</si>
  <si>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</si>
  <si>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</si>
  <si>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</si>
  <si>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</si>
  <si>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</si>
  <si>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</si>
  <si>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</si>
  <si>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</si>
  <si>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</si>
  <si>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</si>
  <si>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</si>
  <si>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</si>
  <si>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</si>
  <si>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</si>
  <si>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</si>
  <si>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</si>
  <si>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</si>
  <si>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</si>
  <si>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</si>
  <si>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</si>
  <si>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</si>
  <si>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</si>
  <si>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</si>
  <si>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</si>
  <si>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</si>
  <si>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</si>
  <si>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</si>
  <si>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</si>
  <si>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</si>
  <si>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</si>
  <si>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</si>
  <si>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</si>
  <si>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</si>
  <si>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</si>
  <si>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</si>
  <si>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</si>
  <si>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</si>
  <si>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</si>
  <si>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</si>
  <si>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</si>
  <si>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</si>
  <si>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</si>
  <si>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</si>
  <si>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</si>
  <si>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</si>
  <si>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</si>
  <si>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</si>
  <si>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</si>
  <si>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</si>
  <si>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</si>
  <si>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</si>
  <si>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</si>
  <si>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</si>
  <si>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</si>
  <si>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</si>
  <si>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</si>
  <si>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</si>
  <si>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</si>
  <si>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</si>
  <si>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</si>
  <si>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</si>
  <si>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</si>
  <si>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</si>
  <si>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</si>
  <si>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</si>
  <si>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</si>
  <si>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</si>
  <si>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</si>
  <si>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</si>
  <si>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</si>
  <si>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</si>
  <si>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</si>
  <si>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</si>
  <si>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</si>
  <si>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</si>
  <si>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</si>
  <si>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</si>
  <si>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</si>
  <si>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</si>
  <si>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</si>
  <si>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</si>
  <si>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</si>
  <si>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</si>
  <si>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</si>
  <si>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</si>
  <si>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</si>
  <si>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</si>
  <si>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</si>
  <si>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</si>
  <si>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</si>
  <si>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</si>
  <si>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</si>
  <si>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</si>
  <si>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</si>
  <si>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</si>
  <si>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</si>
  <si>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</si>
  <si>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</si>
  <si>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</si>
  <si>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</si>
  <si>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</si>
  <si>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</si>
  <si>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</si>
  <si>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</si>
  <si>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</si>
  <si>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</si>
  <si>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</si>
  <si>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</si>
  <si>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</si>
  <si>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</si>
  <si>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</si>
  <si>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</si>
  <si>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</si>
  <si>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</si>
  <si>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</si>
  <si>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</si>
  <si>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</si>
  <si>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</si>
  <si>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</si>
  <si>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</si>
  <si>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</si>
  <si>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</si>
  <si>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</si>
  <si>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</si>
  <si>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</si>
  <si>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</si>
  <si>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</si>
  <si>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</si>
  <si>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</si>
  <si>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</si>
  <si>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</si>
  <si>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</si>
  <si>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</si>
  <si>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</si>
  <si>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</si>
  <si>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</si>
  <si>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</si>
  <si>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</si>
  <si>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</si>
  <si>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</si>
  <si>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</si>
  <si>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</si>
  <si>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</si>
  <si>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</si>
  <si>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</si>
  <si>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</si>
  <si>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</si>
  <si>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</si>
  <si>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</si>
  <si>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</si>
  <si>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</si>
  <si>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</si>
  <si>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</si>
  <si>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</si>
  <si>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</si>
  <si>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</si>
  <si>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</si>
  <si>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</si>
  <si>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</si>
  <si>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</si>
  <si>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</si>
  <si>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</si>
  <si>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</si>
  <si>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</si>
  <si>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</si>
  <si>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</si>
  <si>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</si>
  <si>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</si>
  <si>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</si>
  <si>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</si>
  <si>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</si>
  <si>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</si>
  <si>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</si>
  <si>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</si>
  <si>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</si>
  <si>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</si>
  <si>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</si>
  <si>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</si>
  <si>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</si>
  <si>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</si>
  <si>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</si>
  <si>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</si>
  <si>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</si>
  <si>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</si>
  <si>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</si>
  <si>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</si>
  <si>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</si>
  <si>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</si>
  <si>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</si>
  <si>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</si>
  <si>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</si>
  <si>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</si>
  <si>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</si>
  <si>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</si>
  <si>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</si>
  <si>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</si>
  <si>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</si>
  <si>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</si>
  <si>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</si>
  <si>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</si>
  <si>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</si>
  <si>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</si>
  <si>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</si>
  <si>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</si>
  <si>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</si>
  <si>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</si>
  <si>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</si>
  <si>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PCM-20251010-00000178</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</si>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</sst>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277.20162974537379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0.26095844907831633</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2</v>
      </c>
      <c r="D4" s="166" t="s">
        <v>21989</v>
      </c>
      <c r="E4" s="143" t="s">
        <v>38964</v>
      </c>
      <c r="F4" s="144">
        <v>45940.141909722224</v>
      </c>
      <c r="G4" s="145">
        <f ca="1">IFERROR(NOW()-F4,"")</f>
        <v>8.1459490756969899E-3</v>
      </c>
      <c r="H4" s="144">
        <v>45940.133530092593</v>
      </c>
      <c r="I4" s="142" t="str">
        <f>IFERROR(VLOOKUP(D4,DB!A:F,6,0),"")</f>
        <v>Power Cube</v>
      </c>
      <c r="J4" s="65" t="str">
        <f>IFERROR(VLOOKUP(D4,DB!A:G,7,0),"")</f>
        <v>No BB Design+Good</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45940.1500556713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45940.1500556713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45940.1500556713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45940.1500556713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45940.1500556713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45940.1500556713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45940.1500556713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45940.1500556713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45940.1500556713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45940.1500556713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45940.1500556713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45940.1500556713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45940.1500556713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45940.1500556713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45940.1500556713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45940.1500556713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45940.1500556713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45940.1500556713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45940.1500556713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45940.1500556713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45940.1500556713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45940.1500556713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45940.1500556713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45940.1500556713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45940.1500556713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45940.1500556713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45940.1500556713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45940.1500556713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45940.1500556713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45940.1500556713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45940.1500556713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45940.1500556713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45940.1500556713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45940.1500556713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45940.1500556713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45940.1500556713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45940.1500556713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45940.1500556713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45940.1500556713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45940.1500556713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45940.1500556713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45940.1500556713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45940.1500556713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45940.1500556713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45940.1500556713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45940.1500556713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45940.1500556713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45940.1500556713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45940.1500556713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45940.1500556713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45940.1500556713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45940.1500556713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45940.1500556713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45940.1500556713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45940.1500556713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45940.1500556713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45940.1500556713</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133.42297233796853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115.15021770833846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25613</v>
      </c>
      <c r="E6" s="120" t="s">
        <v>38964</v>
      </c>
      <c r="F6" s="121">
        <v>45939.713171296295</v>
      </c>
      <c r="G6" s="122">
        <f ca="1">IFERROR(NOW()-F6,"-")</f>
        <v>0.43688437500532018</v>
      </c>
      <c r="H6" s="121">
        <v>45939.707615740743</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9651</v>
      </c>
      <c r="E7" s="120" t="s">
        <v>38964</v>
      </c>
      <c r="F7" s="121">
        <v>45940.046620370369</v>
      </c>
      <c r="G7" s="122">
        <f ca="1">IFERROR(NOW()-F7,"-")</f>
        <v>0.10343530093086883</v>
      </c>
      <c r="H7" s="121">
        <v>45939.997314814813</v>
      </c>
      <c r="I7" s="18" t="str">
        <f>IFERROR(VLOOKUP(D7,DB!A:F,6,0),"")</f>
        <v>SCECO</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45940.1500556713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45940.1500556713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45940.1500556713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45940.1500556713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45940.1500556713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45940.1500556713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45940.1500556713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45940.1500556713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45940.1500556713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45940.1500556713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45940.1500556713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45940.1500556713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45940.1500556713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45940.1500556713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45940.1500556713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45940.1500556713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45940.1500556713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45940.1500556713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45940.1500556713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45940.1500556713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45940.1500556713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45940.1500556713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45940.1500556713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45940.1500556713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45940.1500556713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45940.1500556713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45940.1500556713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45940.1500556713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45940.1500556713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45940.1500556713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45940.1500556713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45940.1500556713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45940.1500556713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45940.1500556713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45940.1500556713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45940.1500556713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45940.1500556713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45940.1500556713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45940.1500556713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45940.1500556713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45940.1500556713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45940.1500556713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45940.1500556713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45940.1500556713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45940.1500556713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45940.1500556713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45940.1500556713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45940.1500556713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45940.1500556713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45940.1500556713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45940.1500556713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45940.1500556713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45940.1500556713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45940.1500556713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45940.1500556713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45940.1500556713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45940.1500556713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45940.1500556713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45940.1500556713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45940.1500556713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45940.1500556713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45940.1500556713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45940.1500556713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45940.1500556713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45940.1500556713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45940.1500556713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45940.1500556713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45940.1500556713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45940.1500556713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45940.1500556713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45940.1500556713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45940.1500556713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45940.1500556713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45940.1500556713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45940.1500556713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45940.1500556713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45940.1500556713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45940.1500556713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45940.1500556713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45940.1500556713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45940.1500556713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45940.1500556713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45940.1500556713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45940.1500556713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45940.1500556713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45940.1500556713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45940.1500556713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45940.1500556713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45940.1500556713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45940.1500556713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45940.1500556713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45940.1500556713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45940.1500556713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45940.1500556713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45940.1500556713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45940.1500556713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45940.1500556713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45940.1500556713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45940.1500556713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45940.1500556713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45940.1500556713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45940.1500556713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45940.1500556713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45940.1500556713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45940.1500556713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45940.1500556713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45940.1500556713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45940.1500556713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45940.1500556713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45940.1500556713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45940.1500556713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45940.1500556713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45940.1500556713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45940.1500556713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45940.1500556713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45940.1500556713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45940.1500556713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45940.1500556713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45940.1500556713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45940.1500556713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45940.1500556713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45940.1500556713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45940.1500556713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45940.1500556713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45940.1500556713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45940.1500556713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45940.1500556713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45940.1500556713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45940.1500556713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45940.1500556713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45940.1500556713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45940.1500556713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45940.1500556713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45940.1500556713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45940.1500556713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45940.1500556713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45940.1500556713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45940.1500556713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45940.1500556713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45940.1500556713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45940.1500556713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45940.1500556713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45940.1500556713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45940.1500556713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45940.1500556713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45940.1500556713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45940.1500556713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45940.1500556713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45940.1500556713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45940.1500556713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45940.1500556713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45940.1500556713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45940.1500556713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45940.1500556713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45940.1500556713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45940.1500556713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45940.1500556713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45940.1500556713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45940.1500556713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45940.1500556713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45940.1500556713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45940.1500556713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45940.1500556713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45940.1500556713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45940.1500556713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45940.1500556713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45940.1500556713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45940.1500556713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45940.1500556713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45940.1500556713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45940.1500556713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45940.1500556713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45940.1500556713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45940.1500556713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45940.1500556713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45940.1500556713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45940.1500556713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45940.1500556713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45940.1500556713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45940.1500556713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45940.1500556713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45940.1500556713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45940.1500556713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45940.1500556713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45940.1500556713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45940.1500556713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45940.1500556713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45940.1500556713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45940.1500556713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45940.1500556713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45940.1500556713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45940.1500556713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45940.1500556713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45940.1500556713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45940.1500556713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45940.1500556713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45940.1500556713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45940.1500556713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45940.1500556713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45940.1500556713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45940.1500556713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45940.1500556713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45940.1500556713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45940.1500556713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45940.1500556713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45940.1500556713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45940.1500556713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45940.1500556713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45940.1500556713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45940.1500556713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45940.1500556713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45940.1500556713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45940.1500556713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45940.1500556713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45940.1500556713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45940.1500556713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45940.1500556713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45940.1500556713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45940.1500556713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45940.1500556713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45940.1500556713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45940.1500556713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45940.1500556713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45940.1500556713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45940.1500556713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45940.1500556713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45940.1500556713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45940.1500556713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45940.1500556713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45940.1500556713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45940.1500556713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45940.1500556713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45940.1500556713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45940.1500556713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45940.1500556713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45940.1500556713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45940.1500556713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45940.1500556713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45940.1500556713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45940.1500556713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45940.1500556713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45940.1500556713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45940.1500556713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45940.1500556713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45940.1500556713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45940.1500556713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45940.1500556713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45940.1500556713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45940.1500556713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45940.1500556713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45940.1500556713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45940.1500556713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45940.1500556713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45940.1500556713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45940.1500556713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45940.1500556713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45940.1500556713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45940.1500556713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45940.1500556713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45940.1500556713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45940.1500556713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45940.1500556713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45940.1500556713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45940.1500556713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45940.1500556713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45940.1500556713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45940.1500556713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45940.1500556713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45940.1500556713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45940.1500556713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45940.1500556713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45940.1500556713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45940.1500556713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45940.1500556713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45940.1500556713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45940.1500556713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45940.1500556713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45940.1500556713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45940.1500556713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45940.1500556713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45940.1500556713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45940.1500556713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45940.1500556713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45940.1500556713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45940.1500556713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45940.1500556713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45940.1500556713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45940.1500556713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45940.1500556713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45940.1500556713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45940.1500556713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45940.1500556713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45940.1500556713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45940.1500556713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45940.1500556713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45940.1500556713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45940.1500556713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45940.1500556713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45940.1500556713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45940.1500556713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45940.1500556713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45940.1500556713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45940.1500556713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45940.1500556713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45940.1500556713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45940.1500556713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45940.1500556713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45940.1500556713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45940.1500556713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45940.1500556713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45940.1500556713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45940.1500556713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45940.1500556713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45940.1500556713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45940.1500556713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45940.1500556713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45940.1500556713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45940.1500556713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45940.1500556713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45940.1500556713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45940.1500556713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45940.1500556713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45940.1500556713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45940.1500556713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45940.1500556713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45940.1500556713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45940.1500556713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45940.1500556713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45940.1500556713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45940.1500556713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45940.1500556713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45940.1500556713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45940.1500556713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45940.1500556713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45940.1500556713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45940.1500556713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45940.1500556713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45940.1500556713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45940.1500556713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45940.1500556713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45940.1500556713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45940.1500556713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45940.1500556713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45940.1500556713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45940.1500556713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45940.1500556713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45940.1500556713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45940.1500556713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45940.1500556713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45940.1500556713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45940.1500556713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45940.1500556713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45940.1500556713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45940.1500556713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45940.1500556713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45940.1500556713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45940.1500556713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45940.1500556713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45940.1500556713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45940.1500556713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45940.1500556713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45940.1500556713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45940.1500556713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45940.1500556713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45940.1500556713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45940.1500556713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45940.1500556713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45940.1500556713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45940.1500556713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45940.1500556713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45940.1500556713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45940.1500556713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45940.1500556713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45940.1500556713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45940.1500556713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45940.1500556713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45940.1500556713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45940.1500556713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45940.1500556713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45940.1500556713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45940.1500556713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45940.1500556713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45940.1500556713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45940.1500556713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45940.1500556713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45940.1500556713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45940.1500556713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45940.1500556713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45940.1500556713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45940.1500556713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45940.1500556713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45940.1500556713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45940.1500556713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45940.1500556713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45940.1500556713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45940.1500556713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45940.1500556713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45940.1500556713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45940.1500556713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45940.1500556713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45940.1500556713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45940.1500556713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45940.1500556713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45940.1500556713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45940.1500556713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45940.1500556713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45940.1500556713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45940.1500556713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45940.1500556713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45940.1500556713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45940.1500556713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45940.1500556713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45940.1500556713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45940.1500556713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45940.1500556713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45940.1500556713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45940.1500556713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45940.1500556713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45940.1500556713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45940.1500556713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45940.1500556713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45940.1500556713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45940.1500556713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45940.1500556713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45940.1500556713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45940.1500556713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45940.1500556713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45940.1500556713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45940.1500556713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45940.1500556713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45940.1500556713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45940.1500556713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45940.1500556713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45940.1500556713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45940.1500556713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45940.1500556713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45940.1500556713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45940.1500556713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45940.1500556713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45940.1500556713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45940.1500556713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45940.1500556713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45940.1500556713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45940.1500556713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45940.1500556713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45940.1500556713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45940.1500556713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45940.1500556713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45940.1500556713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45940.1500556713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45940.1500556713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45940.1500556713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45940.1500556713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45940.1500556713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45940.1500556713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45940.1500556713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45940.1500556713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45940.1500556713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45940.1500556713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45940.1500556713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45940.1500556713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45940.1500556713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45940.1500556713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45940.1500556713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45940.1500556713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45940.1500556713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45940.1500556713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45940.1500556713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45940.1500556713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45940.1500556713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45940.1500556713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45940.1500556713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45940.1500556713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45940.1500556713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45940.1500556713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45940.1500556713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45940.1500556713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45940.1500556713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45940.1500556713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45940.1500556713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45940.1500556713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45940.1500556713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45940.1500556713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45940.1500556713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45940.1500556713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45940.1500556713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45940.1500556713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45940.1500556713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45940.1500556713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45940.1500556713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45940.1500556713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45940.1500556713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45940.1500556713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45940.1500556713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45940.1500556713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45940.1500556713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45940.1500556713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45940.1500556713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45940.1500556713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45940.1500556713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45940.1500556713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45940.1500556713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45940.1500556713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45940.1500556713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45940.1500556713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45940.1500556713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45940.1500556713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45940.1500556713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45940.1500556713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45940.1500556713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45940.1500556713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45940.1500556713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45940.1500556713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45940.1500556713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45940.1500556713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45940.1500556713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45940.1500556713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45940.1500556713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45940.1500556713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45940.1500556713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45940.1500556713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45940.1500556713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45940.1500556713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45940.1500556713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45940.1500556713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45940.1500556713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45940.1500556713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45940.1500556713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45940.1500556713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45940.1500556713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45940.1500556713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45940.1500556713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45940.1500556713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45940.1500556713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45940.1500556713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45940.1500556713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45940.1500556713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45940.1500556713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45940.1500556713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45940.1500556713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45940.1500556713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45940.1500556713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45940.1500556713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45940.1500556713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45940.1500556713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45940.1500556713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45940.1500556713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45940.1500556713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45940.1500556713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45940.1500556713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45940.1500556713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45940.1500556713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45940.1500556713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45940.1500556713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45940.1500556713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45940.1500556713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45940.1500556713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45940.1500556713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45940.1500556713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45940.1500556713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45940.1500556713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45940.1500556713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45940.1500556713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45940.1500556713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45940.1500556713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45940.1500556713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45940.1500556713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45940.1500556713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45940.1500556713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45940.1500556713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45940.1500556713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45940.1500556713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45940.1500556713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45940.1500556713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45940.1500556713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45940.1500556713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45940.1500556713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45940.1500556713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45940.1500556713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45940.1500556713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45940.1500556713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45940.1500556713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45940.1500556713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45940.1500556713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45940.1500556713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45940.1500556713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45940.1500556713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45940.1500556713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45940.1500556713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45940.1500556713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45940.1500556713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45940.1500556713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45940.1500556713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45940.1500556713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45940.1500556713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45940.1500556713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45940.1500556713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45940.1500556713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45940.1500556713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45940.1500556713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45940.1500556713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45940.1500556713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45940.1500556713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45940.1500556713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45940.1500556713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45940.1500556713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45940.1500556713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45940.1500556713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45940.1500556713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45940.1500556713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45940.1500556713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45940.1500556713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45940.1500556713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45940.1500556713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45940.1500556713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45940.1500556713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45940.1500556713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45940.1500556713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45940.1500556713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45940.1500556713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45940.1500556713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45940.1500556713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45940.1500556713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45940.1500556713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45940.1500556713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45940.1500556713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45940.1500556713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45940.1500556713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45940.1500556713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45940.1500556713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45940.1500556713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45940.1500556713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45940.1500556713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45940.1500556713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45940.1500556713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45940.1500556713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45940.1500556713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45940.1500556713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45940.1500556713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45940.1500556713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45940.1500556713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45940.1500556713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45940.1500556713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45940.1500556713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45940.1500556713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45940.1500556713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45940.1500556713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45940.1500556713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45940.1500556713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45940.1500556713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45940.1500556713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45940.1500556713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45940.1500556713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45940.1500556713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45940.1500556713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45940.1500556713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45940.1500556713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45940.1500556713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45940.1500556713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45940.1500556713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45940.1500556713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45940.1500556713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45940.1500556713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45940.1500556713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45940.1500556713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45940.1500556713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45940.1500556713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45940.1500556713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45940.1500556713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45940.1500556713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45940.1500556713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45940.1500556713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45940.1500556713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45940.1500556713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45940.1500556713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45940.1500556713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45940.1500556713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45940.1500556713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45940.1500556713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45940.1500556713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45940.1500556713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45940.1500556713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45940.1500556713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45940.1500556713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45940.1500556713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45940.1500556713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45940.1500556713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45940.1500556713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45940.1500556713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45940.1500556713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45940.1500556713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45940.1500556713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45940.1500556713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45940.1500556713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45940.1500556713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45940.1500556713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45940.1500556713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45940.1500556713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45940.1500556713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45940.1500556713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45940.1500556713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45940.1500556713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45940.1500556713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45940.1500556713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45940.1500556713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45940.1500556713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45940.1500556713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45940.1500556713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45940.1500556713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45940.1500556713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45940.1500556713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45940.1500556713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45940.1500556713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45940.1500556713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45940.1500556713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45940.1500556713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45940.1500556713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45940.1500556713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45940.1500556713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45940.1500556713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45940.1500556713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45940.1500556713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45940.1500556713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45940.1500556713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45940.1500556713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45940.1500556713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45940.1500556713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45940.1500556713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45940.1500556713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45940.1500556713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45940.1500556713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45940.1500556713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45940.1500556713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45940.1500556713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45940.1500556713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45940.1500556713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45940.1500556713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45940.1500556713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45940.1500556713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45940.1500556713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45940.1500556713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45940.1500556713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45940.1500556713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45940.1500556713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45940.1500556713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45940.1500556713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45940.1500556713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45940.1500556713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45940.1500556713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45940.1500556713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45940.1500556713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45940.1500556713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45940.1500556713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45940.1500556713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45940.1500556713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45940.1500556713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45940.1500556713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45940.1500556713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45940.1500556713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45940.1500556713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45940.1500556713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45940.1500556713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45940.1500556713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45940.1500556713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45940.1500556713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45940.1500556713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45940.1500556713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45940.1500556713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45940.1500556713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45940.1500556713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45940.1500556713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45940.1500556713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45940.1500556713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45940.1500556713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45940.1500556713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45940.1500556713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45940.1500556713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45940.1500556713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45940.1500556713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45940.1500556713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45940.1500556713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45940.1500556713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45940.1500556713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45940.1500556713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45940.1500556713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45940.1500556713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45940.1500556713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45940.1500556713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45940.1500556713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45940.1500556713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45940.1500556713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45940.1500556713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45940.1500556713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45940.1500556713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45940.1500556713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45940.1500556713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45940.1500556713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45940.1500556713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45940.1500556713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45940.1500556713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45940.1500556713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45940.1500556713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45940.1500556713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45940.1500556713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45940.1500556713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45940.1500556713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45940.1500556713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45940.1500556713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45940.1500556713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45940.1500556713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45940.1500556713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45940.1500556713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45940.1500556713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45940.1500556713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45940.1500556713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45940.1500556713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45940.1500556713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45940.1500556713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45940.1500556713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45940.1500556713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45940.1500556713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45940.1500556713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45940.1500556713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45940.1500556713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45940.1500556713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45940.1500556713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45940.1500556713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45940.1500556713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45940.1500556713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45940.1500556713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45940.1500556713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45940.1500556713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45940.1500556713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45940.1500556713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45940.1500556713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45940.1500556713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45940.1500556713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45940.1500556713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45940.1500556713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45940.1500556713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45940.1500556713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45940.1500556713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45940.1500556713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45940.1500556713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45940.1500556713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45940.1500556713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45940.1500556713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45940.1500556713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45940.1500556713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45940.1500556713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45940.1500556713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45940.1500556713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45940.1500556713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45940.1500556713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45940.1500556713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45940.1500556713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45940.1500556713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45940.1500556713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45940.1500556713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45940.1500556713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45940.1500556713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45940.1500556713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45940.1500556713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45940.1500556713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45940.1500556713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45940.1500556713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45940.1500556713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45940.1500556713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45940.1500556713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45940.1500556713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45940.1500556713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45940.1500556713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45940.1500556713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45940.1500556713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45940.1500556713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45940.1500556713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45940.1500556713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45940.1500556713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45940.1500556713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45940.1500556713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45940.1500556713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45940.1500556713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45940.1500556713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45940.1500556713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45940.1500556713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45940.1500556713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45940.1500556713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45940.1500556713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45940.1500556713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45940.1500556713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45940.1500556713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45940.1500556713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45940.1500556713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45940.1500556713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45940.1500556713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45940.1500556713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45940.1500556713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45940.1500556713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45940.1500556713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45940.1500556713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45940.1500556713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45940.1500556713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45940.1500556713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45940.1500556713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45940.1500556713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45940.1500556713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45940.1500556713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45940.1500556713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45940.1500556713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45940.1500556713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45940.1500556713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45940.1500556713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45940.1500556713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45940.1500556713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45940.1500556713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45940.1500556713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45940.1500556713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45940.1500556713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45940.1500556713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45940.1500556713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45940.1500556713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45940.1500556713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45940.1500556713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45940.1500556713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45940.1500556713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45940.1500556713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45940.1500556713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45940.1500556713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45940.1500556713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45940.1500556713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45940.1500556713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45940.1500556713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45940.1500556713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45940.1500556713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45940.1500556713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45940.1500556713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45940.1500556713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45940.1500556713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45940.1500556713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45940.1500556713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45940.1500556713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45940.1500556713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45940.1500556713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45940.1500556713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45940.1500556713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45940.1500556713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45940.1500556713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45940.1500556713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45940.1500556713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45940.1500556713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45940.1500556713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45940.1500556713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45940.1500556713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45940.1500556713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45940.1500556713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45940.1500556713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45940.1500556713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45940.1500556713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45940.1500556713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45940.1500556713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45940.1500556713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45940.1500556713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45940.1500556713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45940.1500556713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45940.1500556713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45940.1500556713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45940.1500556713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45940.1500556713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45940.1500556713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45940.1500556713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45940.1500556713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45940.1500556713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45940.1500556713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45940.1500556713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45940.1500556713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45940.1500556713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45940.1500556713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45940.1500556713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45940.1500556713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45940.1500556713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45940.1500556713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45940.1500556713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45940.1500556713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45940.1500556713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45940.1500556713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45940.1500556713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45940.1500556713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45940.1500556713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45940.1500556713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45940.1500556713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45940.1500556713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45940.1500556713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45940.1500556713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45940.1500556713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45940.1500556713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45940.1500556713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45940.1500556713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45940.1500556713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45940.1500556713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45940.1500556713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45940.1500556713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45940.1500556713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45940.1500556713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45940.1500556713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45940.1500556713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45940.1500556713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45940.1500556713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45940.1500556713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45940.1500556713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45940.1500556713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45940.1500556713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45940.1500556713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45940.1500556713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45940.1500556713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45940.1500556713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45940.1500556713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45940.1500556713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45940.1500556713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45940.1500556713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45940.1500556713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45940.1500556713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45940.1500556713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45940.1500556713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45940.1500556713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45940.1500556713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45940.1500556713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45940.1500556713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45940.1500556713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45940.1500556713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45940.1500556713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45940.1500556713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45940.1500556713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45940.1500556713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45940.1500556713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45940.1500556713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45940.1500556713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45940.1500556713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45940.1500556713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45940.1500556713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45940.1500556713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45940.1500556713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45940.1500556713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45940.1500556713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45940.1500556713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45940.1500556713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45940.1500556713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45940.1500556713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45940.1500556713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45940.1500556713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45940.1500556713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45940.1500556713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45940.1500556713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45940.1500556713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45940.1500556713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45940.1500556713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45940.1500556713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45940.1500556713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45940.1500556713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45940.1500556713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45940.1500556713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45940.1500556713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45940.1500556713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45940.1500556713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45940.1500556713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45940.1500556713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45940.1500556713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45940.1500556713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45940.1500556713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45940.1500556713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45940.1500556713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45940.1500556713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45940.1500556713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45940.1500556713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45940.1500556713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45940.1500556713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45940.1500556713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45940.1500556713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45940.1500556713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45940.1500556713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45940.1500556713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45940.1500556713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45940.1500556713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45940.1500556713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45940.1500556713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45940.1500556713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45940.1500556713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45940.1500556713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45940.1500556713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45940.1500556713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45940.1500556713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45940.1500556713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45940.1500556713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45940.1500556713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45940.1500556713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45940.1500556713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45940.1500556713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45940.1500556713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45940.1500556713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45940.1500556713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45940.1500556713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45940.1500556713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45940.1500556713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45940.1500556713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45940.1500556713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45940.1500556713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45940.1500556713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45940.1500556713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45940.1500556713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45940.1500556713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45940.1500556713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45940.1500556713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45940.1500556713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45940.1500556713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45940.1500556713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45940.1500556713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45940.1500556713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45940.1500556713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45940.1500556713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45940.1500556713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45940.1500556713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45940.1500556713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45940.1500556713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45940.1500556713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45940.1500556713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45940.1500556713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45940.1500556713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45940.1500556713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45940.1500556713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45940.1500556713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45940.1500556713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45940.1500556713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45940.1500556713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45940.1500556713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45940.1500556713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45940.1500556713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45940.1500556713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45940.1500556713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45940.1500556713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45940.1500556713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45940.1500556713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45940.1500556713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45940.1500556713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45940.1500556713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45940.1500556713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45940.1500556713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45940.1500556713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45940.1500556713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45940.1500556713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45940.1500556713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45940.1500556713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45940.1500556713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45940.1500556713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45940.1500556713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45940.1500556713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45940.1500556713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45940.1500556713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45940.1500556713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45940.1500556713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45940.1500556713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45940.1500556713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45940.1500556713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45940.1500556713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45940.1500556713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45940.1500556713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45940.1500556713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45940.1500556713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45940.1500556713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45940.1500556713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45940.1500556713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45940.1500556713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45940.1500556713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45940.1500556713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45940.1500556713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45940.1500556713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45940.1500556713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45940.1500556713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45940.1500556713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45940.1500556713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45940.1500556713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45940.1500556713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45940.1500556713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45940.1500556713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45940.1500556713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45940.1500556713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45940.1500556713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45940.1500556713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45940.1500556713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45940.1500556713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45940.1500556713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45940.1500556713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45940.1500556713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45940.1500556713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45940.1500556713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45940.1500556713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45940.1500556713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45940.1500556713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45940.1500556713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45940.1500556713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45940.1500556713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45940.1500556713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45940.1500556713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45940.1500556713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45940.1500556713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45940.1500556713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45940.1500556713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45940.1500556713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45940.1500556713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45940.1500556713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45940.1500556713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45940.1500556713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45940.1500556713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45940.1500556713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45940.1500556713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45940.1500556713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45940.1500556713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45940.1500556713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45940.1500556713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45940.1500556713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45940.1500556713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45940.1500556713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45940.1500556713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45940.1500556713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45940.1500556713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45940.1500556713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45940.1500556713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45940.1500556713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45940.1500556713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45940.1500556713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45940.1500556713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45940.1500556713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45940.1500556713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45940.1500556713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45940.1500556713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45940.1500556713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45940.1500556713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45940.1500556713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45940.1500556713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45940.1500556713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45940.1500556713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45940.1500556713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45940.1500556713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45940.1500556713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45940.1500556713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45940.1500556713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45940.1500556713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45940.1500556713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45940.1500556713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45940.1500556713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45940.1500556713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45940.1500556713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45940.1500556713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45940.1500556713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45940.1500556713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45940.1500556713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45940.1500556713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45940.1500556713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45940.1500556713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45940.1500556713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45940.1500556713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45940.1500556713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45940.1500556713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45940.1500556713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45940.1500556713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45940.1500556713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45940.1500556713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45940.1500556713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45940.1500556713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45940.1500556713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45940.1500556713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45940.1500556713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45940.1500556713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45940.1500556713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45940.1500556713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45940.1500556713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45940.1500556713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45940.1500556713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45940.1500556713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45940.1500556713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45940.1500556713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45940.1500556713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45940.1500556713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45940.1500556713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45940.1500556713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45940.1500556713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45940.1500556713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45940.1500556713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45940.1500556713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45940.1500556713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45940.1500556713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45940.1500556713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45940.1500556713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45940.1500556713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45940.1500556713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45940.1500556713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45940.1500556713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45940.1500556713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45940.1500556713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45940.1500556713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45940.1500556713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45940.1500556713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45940.1500556713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45940.1500556713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45940.1500556713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45940.1500556713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45940.1500556713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45940.1500556713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45940.1500556713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45940.1500556713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45940.1500556713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45940.1500556713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45940.1500556713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45940.1500556713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45940.1500556713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45940.1500556713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45940.1500556713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45940.1500556713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45940.1500556713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45940.1500556713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45940.1500556713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45940.1500556713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45940.1500556713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45940.1500556713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45940.1500556713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45940.1500556713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45940.1500556713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45940.1500556713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45940.1500556713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45940.1500556713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45940.1500556713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45940.1500556713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45940.1500556713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45940.1500556713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45940.1500556713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45940.1500556713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45940.1500556713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45940.1500556713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45940.1500556713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45940.1500556713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45940.1500556713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45940.1500556713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45940.1500556713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45940.1500556713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45940.1500556713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45940.1500556713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45940.1500556713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45940.1500556713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45940.1500556713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45940.1500556713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45940.1500556713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45940.1500556713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45940.1500556713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45940.1500556713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45940.1500556713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45940.1500556713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45940.1500556713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45940.1500556713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45940.1500556713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45940.1500556713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45940.1500556713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45940.1500556713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45940.1500556713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45940.1500556713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45940.1500556713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45940.1500556713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45940.1500556713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45940.1500556713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45940.1500556713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45940.1500556713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45940.1500556713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45940.1500556713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45940.1500556713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45940.1500556713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236.66933807870373</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0.59281030092824949</v>
      </c>
      <c r="H3" s="131">
        <v>45939.542118055557</v>
      </c>
      <c r="I3" s="127" t="str">
        <f>IFERROR(VLOOKUP(D3,DB!A:F,6,0),"")</f>
        <v>Generator-SG</v>
      </c>
      <c r="J3" s="127" t="str">
        <f>IFERROR(VLOOKUP(D3,DB!A:G,7,0),"")</f>
        <v>Weak</v>
      </c>
      <c r="K3" s="133" t="s">
        <v>39063</v>
      </c>
      <c r="L3" s="129" t="str">
        <f>IFERROR(VLOOKUP(D3,DB!A:I,9,0),"")</f>
        <v>Latis</v>
      </c>
    </row>
    <row r="4" spans="1:16" ht="15" customHeight="1">
      <c r="A4" s="127"/>
      <c r="B4" s="127" t="str">
        <f>IFERROR(VLOOKUP(D4,DB!A:K,11,0),"")</f>
        <v/>
      </c>
      <c r="C4" s="128"/>
      <c r="D4" s="129" t="s">
        <v>39064</v>
      </c>
      <c r="E4" s="104"/>
      <c r="F4" s="131"/>
      <c r="G4" s="132">
        <f ca="1">IFERROR(NOW()-F4,"")</f>
        <v>45940.1500556713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45940.1500556713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45940.1500556713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45940.1500556713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45940.1500556713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45940.1500556713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45940.1500556713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45940.1500556713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45940.1500556713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45940.1500556713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45940.1500556713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45940.1500556713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45940.1500556713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45940.1500556713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45940.1500556713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45940.1500556713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45940.1500556713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45940.1500556713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45940.1500556713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45940.1500556713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45940.1500556713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45940.1500556713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45940.1500556713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45940.1500556713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45940.1500556713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45940.1500556713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45940.1500556713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45940.1500556713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45940.1500556713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45940.1500556713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45940.1500556713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45940.1500556713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45940.1500556713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45940.1500556713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45940.1500556713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45940.1500556713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45940.1500556713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45940.1500556713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45940.1500556713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45940.1500556713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45940.1500556713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45940.1500556713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45940.1500556713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45940.1500556713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45940.1500556713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45940.1500556713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45940.1500556713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45940.1500556713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45940.1500556713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45940.1500556713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45940.1500556713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45940.1500556713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45940.1500556713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45940.1500556713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45940.1500556713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45940.1500556713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45940.1500556713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45940.1500556713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45940.1500556713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45940.1500556713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45940.1500556713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45940.1500556713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45940.1500556713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45940.1500556713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45940.1500556713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45940.1500556713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45940.1500556713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45940.1500556713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45940.1500556713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45940.1500556713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45940.1500556713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45940.1500556713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45940.1500556713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45940.1500556713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45940.1500556713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45940.1500556713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45940.1500556713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45940.1500556713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45940.1500556713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45940.1500556713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45940.1500556713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45940.1500556713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45940.1500556713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45940.1500556713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45940.1500556713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45940.1500556713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45940.1500556713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45940.1500556713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45940.1500556713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45940.1500556713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45940.1500556713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45940.1500556713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45940.1500556713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45940.1500556713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45940.1500556713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45940.1500556713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45940.1500556713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45940.1500556713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45940.1500556713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45940.1500556713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45940.1500556713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45940.1500556713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45940.1500556713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45940.1500556713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45940.1500556713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45940.1500556713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45940.1500556713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45940.1500556713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45940.1500556713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45940.1500556713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45940.1500556713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45940.1500556713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45940.1500556713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45940.1500556713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45940.1500556713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45940.1500556713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45940.1500556713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45940.1500556713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45940.1500556713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45940.1500556713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45940.1500556713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45940.1500556713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45940.1500556713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45940.1500556713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45940.1500556713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45940.1500556713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45940.1500556713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45940.1500556713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45940.1500556713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45940.1500556713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45940.1500556713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45940.1500556713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45940.1500556713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45940.1500556713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45940.1500556713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45940.1500556713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45940.1500556713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45940.1500556713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45940.1500556713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45940.1500556713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45940.1500556713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45940.1500556713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45940.1500556713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45940.1500556713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45940.1500556713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45940.1500556713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45940.1500556713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45940.1500556713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45940.1500556713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45940.1500556713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45940.1500556713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45940.1500556713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45940.1500556713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45940.1500556713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45940.1500556713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45940.1500556713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45940.1500556713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45940.1500556713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45940.1500556713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45940.1500556713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45940.1500556713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45940.1500556713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45940.1500556713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45940.1500556713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45940.1500556713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45940.1500556713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45940.1500556713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45940.1500556713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45940.1500556713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45940.1500556713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45940.1500556713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45940.1500556713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45940.1500556713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45940.1500556713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45940.1500556713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45940.1500556713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45940.1500556713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45940.1500556713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45940.1500556713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45940.1500556713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45940.1500556713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45940.1500556713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45940.1500556713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45940.1500556713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45940.1500556713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45940.1500556713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45940.1500556713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45940.1500556713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45940.1500556713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45940.1500556713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45940.1500556713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45940.1500556713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45940.1500556713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45940.1500556713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45940.1500556713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45940.1500556713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45940.1500556713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45940.1500556713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45940.1500556713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45940.1500556713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45940.1500556713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45940.1500556713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45940.1500556713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45940.1500556713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45940.1500556713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45940.1500556713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45940.1500556713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45940.1500556713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45940.1500556713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45940.1500556713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45940.1500556713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45940.1500556713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45940.1500556713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45940.1500556713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45940.1500556713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45940.1500556713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45940.1500556713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45940.1500556713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45940.1500556713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45940.1500556713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45940.1500556713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45940.1500556713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45940.1500556713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45940.1500556713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45940.1500556713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45940.1500556713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45940.1500556713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45940.1500556713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45940.1500556713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45940.1500556713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45940.1500556713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45940.1500556713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45940.1500556713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45940.1500556713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45940.1500556713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45940.1500556713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45940.1500556713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45940.1500556713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45940.1500556713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45940.1500556713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45940.1500556713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45940.1500556713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45940.1500556713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45940.1500556713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45940.1500556713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45940.1500556713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45940.1500556713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45940.1500556713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45940.1500556713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45940.1500556713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45940.1500556713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45940.1500556713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45940.1500556713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45940.1500556713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45940.1500556713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45940.1500556713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45940.1500556713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45940.1500556713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45940.1500556713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45940.1500556713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45940.1500556713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45940.1500556713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45940.1500556713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45940.1500556713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45940.1500556713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45940.1500556713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45940.1500556713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45940.1500556713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45940.1500556713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45940.1500556713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45940.1500556713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45940.1500556713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45940.1500556713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45940.1500556713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45940.1500556713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45940.1500556713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45940.1500556713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45940.1500556713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45940.1500556713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45940.1500556713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45940.1500556713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45940.1500556713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45940.1500556713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45940.1500556713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45940.1500556713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45940.1500556713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45940.1500556713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45940.1500556713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45940.1500556713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45940.1500556713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45940.1500556713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45940.1500556713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45940.1500556713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45940.1500556713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45940.1500556713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45940.1500556713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45940.1500556713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45940.1500556713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45940.1500556713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45940.1500556713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45940.1500556713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45940.1500556713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45940.1500556713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45940.1500556713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45940.1500556713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45940.1500556713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45940.1500556713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45940.1500556713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45940.1500556713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45940.1500556713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45940.1500556713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45940.1500556713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45940.1500556713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45940.1500556713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45940.1500556713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45940.1500556713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45940.1500556713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45940.1500556713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45940.1500556713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45940.1500556713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45940.1500556713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45940.1500556713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45940.1500556713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45940.1500556713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45940.1500556713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45940.1500556713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45940.1500556713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45940.1500556713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45940.1500556713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45940.1500556713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45940.1500556713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45940.1500556713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45940.1500556713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45940.1500556713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45940.1500556713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45940.1500556713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45940.1500556713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45940.1500556713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45940.1500556713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45940.1500556713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45940.1500556713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45940.1500556713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45940.1500556713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45940.1500556713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45940.1500556713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45940.1500556713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45940.1500556713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45940.1500556713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45940.1500556713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45940.1500556713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45940.1500556713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45940.1500556713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45940.1500556713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45940.1500556713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45940.1500556713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45940.1500556713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45940.1500556713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45940.1500556713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45940.1500556713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45940.1500556713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45940.1500556713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45940.1500556713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45940.1500556713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45940.1500556713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45940.1500556713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45940.1500556713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45940.1500556713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45940.1500556713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45940.1500556713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45940.1500556713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45940.1500556713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45940.1500556713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45940.1500556713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45940.1500556713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45940.1500556713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45940.1500556713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45940.1500556713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45940.1500556713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45940.1500556713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45940.1500556713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45940.1500556713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45940.1500556713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45940.1500556713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45940.1500556713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45940.1500556713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45940.1500556713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45940.1500556713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45940.1500556713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45940.1500556713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45940.1500556713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45940.1500556713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45940.1500556713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45940.1500556713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45940.1500556713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45940.1500556713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45940.1500556713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45940.1500556713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45940.1500556713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45940.1500556713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45940.1500556713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45940.1500556713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45940.1500556713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45940.1500556713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45940.1500556713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45940.1500556713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45940.1500556713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45940.1500556713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45940.1500556713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45940.1500556713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45940.1500556713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45940.1500556713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45940.1500556713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45940.1500556713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45940.1500556713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45940.1500556713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45940.1500556713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45940.1500556713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45940.1500556713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45940.1500556713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45940.1500556713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45940.1500556713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45940.1500556713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45940.1500556713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45940.1500556713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45940.1500556713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45940.1500556713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45940.1500556713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45940.1500556713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45940.1500556713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45940.1500556713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45940.1500556713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45940.1500556713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45940.1500556713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45940.1500556713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45940.1500556713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45940.1500556713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45940.1500556713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45940.1500556713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45940.1500556713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45940.1500556713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45940.1500556713</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45940.1500556713</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48.317995486111613</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39047</v>
      </c>
      <c r="F3" s="38">
        <v>45926.188877314817</v>
      </c>
      <c r="G3" s="163">
        <f t="shared" ref="G3" ca="1" si="0">IFERROR(NOW()-F3,"")</f>
        <v>13.961178356483288</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1</v>
      </c>
      <c r="D4" s="37" t="s">
        <v>35903</v>
      </c>
      <c r="E4" s="37" t="s">
        <v>38964</v>
      </c>
      <c r="F4" s="38">
        <v>45939.885000000002</v>
      </c>
      <c r="G4" s="39">
        <f t="shared" ref="G4:G11" ca="1" si="1">IFERROR(NOW()-F4,"")</f>
        <v>0.26505567129788687</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126"/>
      <c r="E5" s="37"/>
      <c r="F5" s="38"/>
      <c r="G5" s="39">
        <f t="shared" ca="1" si="1"/>
        <v>45940.1500556713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45940.1500556713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45940.1500556713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45940.1500556713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45940.1500556713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45940.1500556713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45940.1500556713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45940.1500556713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45940.1500556713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45940.1500556713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45940.1500556713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45940.1500556713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45940.1500556713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45940.1500556713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45940.1500556713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45940.1500556713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45940.1500556713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45940.1500556713</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45940.1500556713</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45940.1500556713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45940.1500556713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45940.1500556713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45940.1500556713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45940.1500556713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45940.1500556713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45940.1500556713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45940.1500556713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45940.1500556713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45940.1500556713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45940.1500556713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45940.1500556713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45940.1500556713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45940.1500556713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45940.1500556713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45940.1500556713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45940.1500556713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45940.1500556713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45940.1500556713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45940.1500556713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45940.1500556713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45940.1500556713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45940.1500556713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45940.1500556713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45940.1500556713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45940.1500556713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45940.1500556713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45940.1500556713</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45940.1500556713</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45940.1500556713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45940.1500556713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45940.1500556713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45940.1500556713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45940.1500556713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45940.1500556713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45940.1500556713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45940.1500556713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45940.1500556713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45940.1500556713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45940.1500556713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45940.1500556713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45940.1500556713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45940.1500556713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45940.1500556713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45940.1500556713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45940.1500556713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45940.1500556713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45940.1500556713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45940.1500556713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45940.1500556713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45940.1500556713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45940.1500556713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45940.1500556713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45940.1500556713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45940.1500556713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45940.1500556713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45940.1500556713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45940.1500556713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45940.1500556713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45940.1500556713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45940.1500556713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45940.1500556713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45940.1500556713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45940.1500556713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45940.1500556713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45940.1500556713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45940.1500556713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45940.1500556713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45940.1500556713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45940.1500556713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45940.1500556713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45940.1500556713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45940.1500556713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45940.1500556713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45940.1500556713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45940.1500556713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45940.1500556713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45940.1500556713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45940.1500556713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45940.1500556713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45940.1500556713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45940.1500556713</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45940.1500556713</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13.377208449077443</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0.62099317130196141</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6.2690834490786074</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0.29241678240941837</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39079</v>
      </c>
      <c r="B6" s="149" t="str">
        <f>IFERROR(VLOOKUP(D6,DB!A:K,11,0),"")</f>
        <v>R6</v>
      </c>
      <c r="C6" s="148">
        <v>1</v>
      </c>
      <c r="D6" s="149" t="s">
        <v>33325</v>
      </c>
      <c r="E6" s="148" t="s">
        <v>38964</v>
      </c>
      <c r="F6" s="150">
        <v>45939.789467592593</v>
      </c>
      <c r="G6" s="151">
        <f ca="1">IFERROR(NOW()-F6,"-")</f>
        <v>0.36058807870722376</v>
      </c>
      <c r="H6" s="152">
        <v>45939.783831018518</v>
      </c>
      <c r="I6" s="149" t="str">
        <f>IFERROR(VLOOKUP(D6,DB!A:F,6,0),"")</f>
        <v>Generator-SG</v>
      </c>
      <c r="J6" s="149" t="str">
        <f>IFERROR(VLOOKUP(D6,DB!A:G,7,0),"")</f>
        <v>Vandalized</v>
      </c>
      <c r="K6" s="148" t="s">
        <v>39080</v>
      </c>
      <c r="L6" s="149" t="str">
        <f>IFERROR(VLOOKUP(D6,DB!A:I,9,0),"")</f>
        <v>Latis</v>
      </c>
    </row>
    <row r="7" spans="1:16383" ht="31.5" customHeight="1">
      <c r="A7" s="148" t="s">
        <v>39081</v>
      </c>
      <c r="B7" s="149" t="str">
        <f>IFERROR(VLOOKUP(D7,DB!A:K,11,0),"")</f>
        <v>R6</v>
      </c>
      <c r="C7" s="148">
        <v>1</v>
      </c>
      <c r="D7" s="149" t="s">
        <v>32687</v>
      </c>
      <c r="E7" s="148" t="s">
        <v>38964</v>
      </c>
      <c r="F7" s="150"/>
      <c r="G7" s="151">
        <f ca="1">IFERROR(NOW()-F7,"-")</f>
        <v>45940.1500556713</v>
      </c>
      <c r="H7" s="152">
        <v>45940.086435185185</v>
      </c>
      <c r="I7" s="149" t="str">
        <f>IFERROR(VLOOKUP(D7,DB!A:F,6,0),"")</f>
        <v>SCECO</v>
      </c>
      <c r="J7" s="149" t="str">
        <f>IFERROR(VLOOKUP(D7,DB!A:G,7,0),"")</f>
        <v>Vandalized</v>
      </c>
      <c r="K7" s="148" t="s">
        <v>39082</v>
      </c>
      <c r="L7" s="149" t="str">
        <f>IFERROR(VLOOKUP(D7,DB!A:I,9,0),"")</f>
        <v>Latis</v>
      </c>
    </row>
    <row r="8" spans="1:16383" ht="31.5" customHeight="1">
      <c r="A8" s="156"/>
      <c r="B8" s="156" t="str">
        <f>IFERROR(VLOOKUP(D8,DB!A:K,11,0),"")</f>
        <v/>
      </c>
      <c r="C8" s="156"/>
      <c r="D8" s="156"/>
      <c r="E8" s="156"/>
      <c r="F8" s="161"/>
      <c r="G8" s="151">
        <f ca="1">IFERROR(NOW()-F8,"-")</f>
        <v>45940.1500556713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45940.1500556713</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45940.1500556713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45940.1500556713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45940.1500556713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45940.1500556713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45940.1500556713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45940.1500556713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45940.1500556713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45940.1500556713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45940.1500556713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45940.1500556713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45940.1500556713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45940.1500556713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45940.1500556713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45940.1500556713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45940.1500556713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45940.1500556713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45940.1500556713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45940.1500556713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45940.1500556713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45940.1500556713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45940.1500556713</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45940.1500556713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45940.1500556713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45940.1500556713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45940.1500556713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45940.1500556713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45940.1500556713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45940.1500556713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45940.1500556713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45940.1500556713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45940.1500556713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45940.1500556713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45940.1500556713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45940.1500556713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45940.1500556713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45940.1500556713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45940.1500556713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45940.1500556713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45940.1500556713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45940.1500556713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45940.1500556713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45940.1500556713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45940.1500556713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45940.1500556713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45940.1500556713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45940.1500556713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45940.1500556713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45940.1500556713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45940.1500556713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45940.1500556713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45940.1500556713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45940.1500556713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45940.1500556713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45940.1500556713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45940.1500556713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45940.1500556713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45940.1500556713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45940.1500556713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45940.1500556713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45940.1500556713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45940.1500556713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45940.1500556713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45940.1500556713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45940.1500556713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45940.1500556713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45940.1500556713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45940.1500556713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45940.1500556713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45940.1500556713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45940.1500556713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45940.1500556713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45940.1500556713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45940.1500556713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45940.1500556713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45940.1500556713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45940.1500556713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45940.1500556713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45940.1500556713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45940.1500556713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45940.1500556713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45940.1500556713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45940.1500556713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45940.1500556713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45940.1500556713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45940.1500556713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45940.1500556713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45940.1500556713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45940.1500556713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45940.1500556713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45940.1500556713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45940.1500556713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45940.1500556713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45940.1500556713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45940.1500556713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45940.1500556713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45940.1500556713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45940.1500556713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45940.1500556713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45940.1500556713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45940.1500556713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45940.1500556713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45940.1500556713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45940.1500556713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45940.1500556713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45940.1500556713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45940.1500556713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45940.1500556713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45940.1500556713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45940.1500556713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45940.1500556713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45940.1500556713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45940.1500556713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45940.1500556713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45940.1500556713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45940.1500556713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45940.1500556713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45940.1500556713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45940.1500556713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45940.1500556713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45940.1500556713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45940.1500556713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45940.1500556713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45940.1500556713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45940.1500556713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45940.1500556713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45940.1500556713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45940.1500556713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45940.1500556713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45940.1500556713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45940.1500556713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45940.1500556713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45940.1500556713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45940.1500556713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45940.1500556713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45940.1500556713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45940.1500556713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45940.1500556713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45940.1500556713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45940.1500556713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45940.1500556713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45940.1500556713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45940.1500556713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45940.1500556713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45940.1500556713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45940.1500556713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45940.1500556713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45940.1500556713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45940.1500556713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45940.1500556713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45940.1500556713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45940.1500556713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45940.1500556713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45940.1500556713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45940.1500556713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45940.1500556713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45940.1500556713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45940.1500556713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45940.1500556713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45940.1500556713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45940.1500556713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45940.1500556713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45940.1500556713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45940.1500556713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45940.1500556713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45940.1500556713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45940.1500556713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45940.1500556713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45940.1500556713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45940.1500556713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45940.1500556713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45940.1500556713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45940.1500556713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45940.1500556713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45940.1500556713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45940.1500556713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45940.1500556713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45940.1500556713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45940.1500556713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45940.1500556713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45940.1500556713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45940.1500556713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45940.1500556713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45940.1500556713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45940.1500556713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45940.1500556713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45940.1500556713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45940.1500556713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45940.1500556713</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2025-10-10T00:38:07Z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