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65" documentId="13_ncr:1_{F6CB121F-512D-4AA6-A0C1-0FB36C537598}" xr6:coauthVersionLast="47" xr6:coauthVersionMax="47" xr10:uidLastSave="{38B4F7EF-A79C-4440-8B42-B022AFC66EC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3" i="1"/>
  <c r="I2" i="3"/>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<sst xmlns="http://schemas.openxmlformats.org/spreadsheetml/2006/main" count="178584" uniqueCount="39076">
  <si>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</si>
  <si>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</si>
  <si>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</si>
  <si>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</si>
  <si>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</si>
  <si>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</si>
  <si>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</si>
  <si>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</si>
  <si>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</si>
  <si>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</si>
  <si>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</si>
  <si>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</si>
  <si>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</si>
  <si>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</si>
  <si>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</si>
  <si>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</si>
  <si>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</si>
  <si>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</si>
  <si>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</si>
  <si>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</si>
  <si>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</si>
  <si>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</si>
  <si>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</si>
  <si>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</si>
  <si>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</si>
  <si>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</si>
  <si>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</si>
  <si>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</si>
  <si>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</si>
  <si>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</si>
  <si>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</si>
  <si>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</si>
  <si>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</si>
  <si>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</si>
  <si>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</si>
  <si>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</si>
  <si>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</si>
  <si>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</si>
  <si>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</si>
  <si>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</si>
  <si>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</si>
  <si>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</si>
  <si>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</si>
  <si>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</si>
  <si>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</si>
  <si>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</si>
  <si>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</si>
  <si>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</si>
  <si>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</si>
  <si>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</si>
  <si>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</si>
  <si>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</si>
  <si>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</si>
  <si>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</si>
  <si>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</si>
  <si>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</si>
  <si>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</si>
  <si>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</si>
  <si>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</si>
  <si>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</si>
  <si>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</si>
  <si>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</si>
  <si>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</si>
  <si>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</si>
  <si>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</si>
  <si>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</si>
  <si>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</si>
  <si>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</si>
  <si>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</si>
  <si>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</si>
  <si>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</si>
  <si>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</si>
  <si>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</si>
  <si>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</si>
  <si>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</si>
  <si>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</si>
  <si>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</si>
  <si>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</si>
  <si>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</si>
  <si>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</si>
  <si>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</si>
  <si>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</si>
  <si>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</si>
  <si>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</si>
  <si>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</si>
  <si>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</si>
  <si>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</si>
  <si>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</si>
  <si>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</si>
  <si>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</si>
  <si>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</si>
  <si>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</si>
  <si>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</si>
  <si>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</si>
  <si>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</si>
  <si>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</si>
  <si>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</si>
  <si>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</si>
  <si>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</si>
  <si>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</si>
  <si>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</si>
  <si>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</si>
  <si>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</si>
  <si>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</si>
  <si>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</si>
  <si>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</si>
  <si>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</si>
  <si>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</si>
  <si>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</si>
  <si>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</si>
  <si>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</si>
  <si>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</si>
  <si>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</si>
  <si>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</si>
  <si>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</si>
  <si>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</si>
  <si>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</si>
  <si>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</si>
  <si>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</si>
  <si>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</si>
  <si>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</si>
  <si>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</si>
  <si>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</si>
  <si>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</si>
  <si>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</si>
  <si>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</si>
  <si>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</si>
  <si>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</si>
  <si>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</si>
  <si>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</si>
  <si>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</si>
  <si>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</si>
  <si>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</si>
  <si>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</si>
  <si>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</si>
  <si>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</si>
  <si>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</si>
  <si>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</si>
  <si>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</si>
  <si>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</si>
  <si>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</si>
  <si>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</si>
  <si>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</si>
  <si>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</si>
  <si>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</si>
  <si>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</si>
  <si>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</si>
  <si>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</si>
  <si>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</si>
  <si>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</si>
  <si>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</si>
  <si>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</si>
  <si>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</si>
  <si>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</si>
  <si>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</si>
  <si>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</si>
  <si>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</si>
  <si>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</si>
  <si>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</si>
  <si>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</si>
  <si>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</si>
  <si>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</si>
  <si>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</si>
  <si>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</si>
  <si>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</si>
  <si>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</si>
  <si>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</si>
  <si>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</si>
  <si>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</si>
  <si>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</si>
  <si>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</si>
  <si>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</si>
  <si>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</si>
  <si>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</si>
  <si>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</si>
  <si>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</si>
  <si>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</si>
  <si>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</si>
  <si>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</si>
  <si>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</si>
  <si>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</si>
  <si>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</si>
  <si>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</si>
  <si>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</si>
  <si>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</si>
  <si>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</si>
  <si>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</si>
  <si>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</si>
  <si>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</si>
  <si>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</si>
  <si>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</si>
  <si>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</si>
  <si>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</si>
  <si>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</si>
  <si>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</si>
  <si>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</si>
  <si>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</si>
  <si>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</si>
  <si>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</si>
  <si>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</si>
  <si>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</si>
  <si>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</si>
  <si>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</si>
  <si>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</si>
  <si>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</si>
  <si>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</si>
  <si>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</si>
  <si>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</si>
  <si>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</si>
  <si>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</si>
  <si>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</si>
  <si>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</si>
  <si>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</si>
  <si>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</si>
  <si>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</si>
  <si>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</si>
  <si>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</si>
  <si>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</si>
  <si>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</si>
  <si>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</si>
  <si>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</si>
  <si>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</si>
  <si>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</si>
  <si>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</si>
  <si>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</si>
  <si>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</si>
  <si>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</si>
  <si>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</si>
  <si>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</si>
  <si>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</si>
  <si>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</si>
  <si>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</si>
  <si>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</si>
  <si>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</si>
  <si>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</si>
  <si>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</si>
  <si>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</si>
  <si>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</si>
  <si>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</si>
  <si>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</si>
  <si>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</si>
  <si>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</si>
  <si>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</si>
  <si>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</si>
  <si>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</si>
  <si>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</si>
  <si>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</si>
  <si>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</si>
  <si>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</si>
  <si>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</si>
  <si>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</si>
  <si>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</si>
  <si>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</si>
  <si>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</si>
  <si>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</si>
  <si>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</si>
  <si>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</si>
  <si>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</si>
  <si>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</si>
  <si>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</si>
  <si>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</si>
  <si>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</si>
  <si>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</si>
  <si>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</si>
  <si>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</si>
  <si>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</si>
  <si>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</si>
  <si>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</si>
  <si>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</si>
  <si>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</si>
  <si>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</si>
  <si>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</si>
  <si>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</si>
  <si>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</si>
  <si>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</si>
  <si>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</si>
  <si>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</si>
  <si>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</si>
  <si>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</si>
  <si>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</si>
  <si>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</si>
  <si>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</si>
  <si>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</si>
  <si>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</si>
  <si>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</si>
  <si>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</si>
  <si>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</si>
  <si>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</si>
  <si>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</si>
  <si>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</si>
  <si>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</si>
  <si>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</si>
  <si>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</si>
  <si>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</si>
  <si>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</si>
  <si>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</si>
  <si>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</si>
  <si>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</si>
  <si>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</si>
  <si>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</si>
  <si>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</si>
  <si>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</si>
  <si>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</si>
  <si>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</si>
  <si>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</si>
  <si>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</si>
  <si>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</si>
  <si>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</si>
  <si>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</si>
  <si>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</si>
  <si>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</si>
  <si>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</si>
  <si>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</si>
  <si>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</si>
  <si>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</si>
  <si>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</si>
  <si>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</si>
  <si>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</si>
  <si>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</si>
  <si>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</si>
  <si>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</si>
  <si>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</si>
  <si>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</si>
  <si>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</si>
  <si>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</si>
  <si>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</si>
  <si>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</si>
  <si>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</si>
  <si>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</si>
  <si>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</si>
  <si>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</si>
  <si>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</si>
  <si>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</si>
  <si>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</si>
  <si>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</si>
  <si>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</si>
  <si>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</si>
  <si>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</si>
  <si>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</si>
  <si>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</si>
  <si>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</si>
  <si>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</si>
  <si>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</si>
  <si>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</si>
  <si>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</si>
  <si>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</si>
  <si>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</si>
  <si>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</si>
  <si>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</si>
  <si>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</si>
  <si>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</si>
  <si>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</si>
  <si>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</si>
  <si>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</si>
  <si>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</si>
  <si>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</si>
  <si>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</si>
  <si>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</si>
  <si>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</si>
  <si>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</si>
  <si>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</si>
  <si>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</si>
  <si>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</si>
  <si>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</si>
  <si>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</si>
  <si>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</si>
  <si>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</si>
  <si>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</si>
  <si>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</si>
  <si>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</si>
  <si>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</si>
  <si>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</si>
  <si>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</si>
  <si>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</si>
  <si>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</si>
  <si>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</si>
  <si>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</si>
  <si>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</si>
  <si>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</si>
  <si>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</si>
  <si>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</si>
  <si>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</si>
  <si>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</si>
  <si>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</si>
  <si>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</si>
  <si>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</si>
  <si>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</si>
  <si>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</si>
  <si>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</si>
  <si>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</si>
  <si>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</si>
  <si>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</si>
  <si>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</si>
  <si>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</si>
  <si>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</si>
  <si>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</si>
  <si>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</si>
  <si>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</si>
  <si>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</si>
  <si>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</si>
  <si>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</si>
  <si>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</si>
  <si>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</si>
  <si>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</si>
  <si>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</si>
  <si>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</si>
  <si>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</si>
  <si>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</si>
  <si>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</si>
  <si>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</si>
  <si>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</si>
  <si>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</si>
  <si>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</si>
  <si>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</si>
  <si>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</si>
  <si>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</si>
  <si>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</si>
  <si>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</si>
  <si>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</si>
  <si>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</si>
  <si>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</si>
  <si>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</si>
  <si>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</si>
  <si>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</si>
  <si>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</si>
  <si>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</si>
  <si>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</si>
  <si>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</si>
  <si>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</si>
  <si>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</si>
  <si>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</si>
  <si>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</si>
  <si>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</si>
  <si>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</si>
  <si>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</si>
  <si>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</si>
  <si>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</si>
  <si>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</si>
  <si>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</si>
  <si>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</si>
  <si>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</si>
  <si>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</si>
  <si>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</si>
  <si>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</si>
  <si>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</si>
  <si>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</si>
  <si>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</si>
  <si>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</si>
  <si>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</si>
  <si>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</si>
  <si>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</si>
  <si>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</si>
  <si>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</si>
  <si>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</si>
  <si>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</si>
  <si>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</si>
  <si>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</si>
  <si>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</si>
  <si>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</si>
  <si>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</si>
  <si>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</si>
  <si>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</si>
  <si>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</si>
  <si>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</si>
  <si>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</si>
  <si>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</si>
  <si>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</si>
  <si>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</si>
  <si>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</si>
  <si>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</si>
  <si>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</si>
  <si>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</si>
  <si>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</si>
  <si>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</si>
  <si>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</si>
  <si>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</si>
  <si>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</si>
  <si>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</si>
  <si>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</si>
  <si>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</si>
  <si>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</si>
  <si>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</si>
  <si>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</si>
  <si>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</si>
  <si>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</si>
  <si>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</si>
  <si>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</si>
  <si>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</si>
  <si>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</si>
  <si>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</si>
  <si>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</si>
  <si>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</si>
  <si>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</si>
  <si>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</si>
  <si>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</si>
  <si>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</si>
  <si>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</si>
  <si>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</si>
  <si>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</si>
  <si>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</si>
  <si>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</si>
  <si>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</si>
  <si>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</si>
  <si>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</si>
  <si>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</si>
  <si>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</si>
  <si>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</si>
  <si>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</si>
  <si>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</si>
  <si>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</si>
  <si>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</si>
  <si>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</si>
  <si>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</si>
  <si>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</si>
  <si>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</si>
  <si>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</si>
  <si>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</si>
  <si>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</si>
  <si>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</si>
  <si>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</si>
  <si>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</si>
  <si>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</si>
  <si>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</si>
  <si>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</si>
  <si>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</si>
  <si>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</si>
  <si>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</si>
  <si>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</si>
  <si>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</si>
  <si>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</si>
  <si>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</si>
  <si>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</si>
  <si>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</si>
  <si>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</si>
  <si>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</si>
  <si>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</si>
  <si>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</si>
  <si>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</si>
  <si>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</si>
  <si>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</si>
  <si>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</si>
  <si>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</si>
  <si>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</si>
  <si>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</si>
  <si>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</si>
  <si>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</si>
  <si>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</si>
  <si>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</si>
  <si>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</si>
  <si>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</si>
  <si>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</si>
  <si>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</si>
  <si>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</si>
  <si>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</si>
  <si>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</si>
  <si>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</si>
  <si>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</si>
  <si>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</si>
  <si>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</si>
  <si>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</si>
  <si>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</si>
  <si>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</si>
  <si>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</si>
  <si>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</si>
  <si>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</si>
  <si>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</si>
  <si>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</si>
  <si>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</si>
  <si>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</si>
  <si>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</si>
  <si>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</si>
  <si>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</si>
  <si>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</si>
  <si>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</si>
  <si>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</si>
  <si>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</si>
  <si>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</si>
  <si>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</si>
  <si>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</si>
  <si>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</si>
  <si>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</si>
  <si>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</si>
  <si>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</si>
  <si>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</si>
  <si>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</si>
  <si>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</si>
  <si>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</si>
  <si>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</si>
  <si>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</si>
  <si>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</si>
  <si>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</si>
  <si>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</si>
  <si>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</si>
  <si>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</si>
  <si>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</si>
  <si>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</si>
  <si>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</si>
  <si>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</si>
  <si>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</si>
  <si>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</si>
  <si>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</si>
  <si>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</si>
  <si>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</si>
  <si>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</si>
  <si>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</si>
  <si>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</si>
  <si>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</si>
  <si>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</si>
  <si>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</si>
  <si>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</si>
  <si>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</si>
  <si>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</si>
  <si>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</si>
  <si>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</si>
  <si>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</si>
  <si>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</si>
  <si>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</si>
  <si>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</si>
  <si>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</si>
  <si>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</si>
  <si>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</si>
  <si>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</si>
  <si>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</si>
  <si>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</si>
  <si>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</si>
  <si>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</si>
  <si>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</si>
  <si>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</si>
  <si>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</si>
  <si>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</si>
  <si>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</si>
  <si>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</si>
  <si>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</si>
  <si>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</si>
  <si>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</si>
  <si>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</si>
  <si>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</si>
  <si>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</si>
  <si>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</si>
  <si>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</si>
  <si>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</si>
  <si>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</si>
  <si>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</si>
  <si>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</si>
  <si>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</si>
  <si>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</si>
  <si>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</si>
  <si>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</si>
  <si>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</si>
  <si>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</si>
  <si>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</si>
  <si>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</si>
  <si>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</si>
  <si>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</si>
  <si>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</si>
  <si>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</si>
  <si>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</si>
  <si>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</si>
  <si>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</si>
  <si>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</si>
  <si>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</si>
  <si>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</si>
  <si>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</si>
  <si>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</si>
  <si>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</si>
  <si>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</si>
  <si>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</si>
  <si>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</si>
  <si>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</si>
  <si>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</si>
  <si>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</si>
  <si>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</si>
  <si>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</si>
  <si>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</si>
  <si>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</si>
  <si>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</si>
  <si>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</si>
  <si>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</si>
  <si>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</si>
  <si>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</si>
  <si>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</si>
  <si>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</si>
  <si>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</si>
  <si>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</si>
  <si>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</si>
  <si>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</si>
  <si>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</si>
  <si>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</si>
  <si>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</si>
  <si>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</si>
  <si>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</si>
  <si>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</si>
  <si>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</si>
  <si>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</si>
  <si>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</si>
  <si>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</si>
  <si>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</si>
  <si>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</si>
  <si>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</si>
  <si>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</si>
  <si>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</si>
  <si>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</si>
  <si>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</si>
  <si>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</si>
  <si>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</si>
  <si>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</si>
  <si>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</si>
  <si>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</si>
  <si>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</si>
  <si>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</si>
  <si>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</si>
  <si>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</si>
  <si>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</si>
  <si>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</si>
  <si>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</si>
  <si>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</si>
  <si>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</si>
  <si>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</si>
  <si>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</si>
  <si>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</si>
  <si>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</si>
  <si>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</si>
  <si>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</si>
  <si>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</si>
  <si>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</si>
  <si>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</si>
  <si>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</si>
  <si>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</si>
  <si>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</si>
  <si>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</si>
  <si>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</si>
  <si>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</si>
  <si>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</si>
  <si>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</si>
  <si>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</si>
  <si>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</si>
  <si>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</si>
  <si>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</si>
  <si>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</si>
  <si>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</si>
  <si>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</si>
  <si>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</si>
  <si>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</si>
  <si>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</si>
  <si>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</si>
  <si>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</si>
  <si>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</si>
  <si>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</si>
  <si>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</si>
  <si>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</si>
  <si>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</si>
  <si>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</si>
  <si>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</si>
  <si>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</si>
  <si>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</si>
  <si>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</si>
  <si>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</si>
  <si>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</si>
  <si>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</si>
  <si>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</si>
  <si>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</si>
  <si>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</si>
  <si>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</si>
  <si>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</si>
  <si>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</si>
  <si>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</si>
  <si>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</si>
  <si>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</si>
  <si>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</si>
  <si>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</si>
  <si>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</si>
  <si>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</si>
  <si>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</si>
  <si>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</si>
  <si>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</si>
  <si>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</si>
  <si>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</si>
  <si>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</si>
  <si>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</si>
  <si>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</si>
  <si>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</si>
  <si>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</si>
  <si>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</si>
  <si>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</si>
  <si>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</si>
  <si>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</si>
  <si>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</si>
  <si>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</si>
  <si>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</si>
  <si>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</si>
  <si>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</si>
  <si>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</si>
  <si>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</si>
  <si>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</si>
  <si>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</si>
  <si>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</si>
  <si>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</si>
  <si>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</si>
  <si>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</si>
  <si>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</si>
  <si>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</si>
  <si>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</si>
  <si>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</si>
  <si>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</si>
  <si>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</si>
  <si>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</si>
  <si>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</si>
  <si>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</si>
  <si>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</si>
  <si>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</si>
  <si>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</si>
  <si>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</si>
  <si>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</si>
  <si>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</si>
  <si>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</si>
  <si>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</si>
  <si>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</si>
  <si>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</si>
  <si>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</si>
  <si>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</si>
  <si>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</si>
  <si>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</si>
  <si>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</si>
  <si>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</si>
  <si>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</si>
  <si>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</si>
  <si>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</si>
  <si>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</si>
  <si>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</si>
  <si>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</si>
  <si>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</si>
  <si>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</si>
  <si>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</si>
  <si>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</si>
  <si>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</si>
  <si>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</si>
  <si>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</si>
  <si>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</si>
  <si>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</si>
  <si>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</si>
  <si>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</si>
  <si>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</si>
  <si>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</si>
  <si>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</si>
  <si>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</si>
  <si>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</si>
  <si>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</si>
  <si>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</si>
  <si>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</si>
  <si>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</si>
  <si>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</si>
  <si>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</si>
  <si>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</si>
  <si>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</si>
  <si>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</si>
  <si>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</si>
  <si>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</si>
  <si>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</si>
  <si>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</si>
  <si>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</si>
  <si>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</si>
  <si>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</si>
  <si>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</si>
  <si>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</si>
  <si>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</si>
  <si>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</si>
  <si>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</si>
  <si>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</si>
  <si>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</si>
  <si>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</si>
  <si>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</si>
  <si>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</si>
  <si>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</si>
  <si>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</si>
  <si>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</si>
  <si>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</si>
  <si>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</si>
  <si>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</si>
  <si>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</si>
  <si>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</si>
  <si>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</si>
  <si>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</si>
  <si>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</si>
  <si>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</si>
  <si>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</si>
  <si>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</si>
  <si>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</si>
  <si>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</si>
  <si>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</si>
  <si>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</si>
  <si>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</si>
  <si>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</si>
  <si>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</si>
  <si>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</si>
  <si>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</si>
  <si>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</si>
  <si>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</si>
  <si>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</si>
  <si>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</si>
  <si>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</si>
  <si>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</si>
  <si>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</si>
  <si>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</si>
  <si>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</si>
  <si>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</si>
  <si>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</si>
  <si>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</si>
  <si>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</si>
  <si>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</si>
  <si>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</si>
  <si>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</si>
  <si>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</si>
  <si>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</si>
  <si>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</si>
  <si>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</si>
  <si>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</si>
  <si>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</si>
  <si>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</si>
  <si>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</si>
  <si>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</si>
  <si>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</si>
  <si>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</si>
  <si>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</si>
  <si>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</si>
  <si>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</si>
  <si>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</si>
  <si>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</si>
  <si>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</si>
  <si>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</si>
  <si>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</si>
  <si>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</si>
  <si>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</si>
  <si>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</si>
  <si>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</si>
  <si>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</si>
  <si>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</si>
  <si>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</si>
  <si>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</si>
  <si>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</si>
  <si>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</si>
  <si>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</si>
  <si>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</si>
  <si>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</si>
  <si>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</si>
  <si>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</si>
  <si>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</si>
  <si>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</si>
  <si>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</si>
  <si>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</si>
  <si>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</si>
  <si>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</si>
  <si>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</si>
  <si>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</si>
  <si>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</si>
  <si>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</si>
  <si>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</si>
  <si>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</si>
  <si>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</si>
  <si>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</si>
  <si>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</si>
  <si>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</si>
  <si>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</si>
  <si>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</si>
  <si>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</si>
  <si>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</si>
  <si>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</si>
  <si>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</si>
  <si>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</si>
  <si>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</si>
  <si>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</si>
  <si>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</si>
  <si>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</si>
  <si>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</si>
  <si>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</si>
  <si>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</si>
  <si>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</si>
  <si>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</si>
  <si>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</si>
  <si>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</si>
  <si>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</si>
  <si>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</si>
  <si>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</si>
  <si>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</si>
  <si>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</si>
  <si>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</si>
  <si>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</si>
  <si>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</si>
  <si>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</si>
  <si>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</si>
  <si>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</si>
  <si>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</si>
  <si>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</si>
  <si>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</si>
  <si>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</si>
  <si>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</si>
  <si>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</si>
  <si>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</si>
  <si>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</si>
  <si>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</si>
  <si>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</si>
  <si>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</si>
  <si>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</si>
  <si>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</si>
  <si>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</si>
  <si>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</si>
  <si>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</si>
  <si>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</si>
  <si>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</si>
  <si>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</si>
  <si>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</si>
  <si>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</si>
  <si>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</si>
  <si>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</si>
  <si>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</si>
  <si>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</si>
  <si>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</si>
  <si>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</si>
  <si>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</si>
  <si>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</si>
  <si>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</si>
  <si>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</si>
  <si>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</si>
  <si>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</si>
  <si>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</si>
  <si>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</si>
  <si>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</si>
  <si>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</si>
  <si>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</si>
  <si>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</si>
  <si>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</si>
  <si>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</si>
  <si>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</si>
  <si>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</si>
  <si>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</si>
  <si>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</si>
  <si>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</si>
  <si>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</si>
  <si>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</si>
  <si>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</si>
  <si>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</si>
  <si>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</si>
  <si>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</si>
  <si>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</si>
  <si>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</si>
  <si>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</si>
  <si>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</si>
  <si>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</si>
  <si>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</si>
  <si>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</si>
  <si>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</si>
  <si>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</si>
  <si>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</si>
  <si>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</si>
  <si>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</si>
  <si>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</si>
  <si>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</si>
  <si>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</si>
  <si>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</si>
  <si>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</si>
  <si>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</si>
  <si>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</si>
  <si>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</si>
  <si>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</si>
  <si>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</si>
  <si>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</si>
  <si>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</si>
  <si>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</si>
  <si>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</si>
  <si>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</si>
  <si>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</si>
  <si>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</si>
  <si>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</si>
  <si>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</si>
  <si>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</si>
  <si>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</si>
  <si>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</si>
  <si>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</si>
  <si>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</si>
  <si>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</si>
  <si>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</si>
  <si>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</si>
  <si>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</si>
  <si>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</si>
  <si>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</si>
  <si>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</si>
  <si>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</si>
  <si>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</si>
  <si>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</si>
  <si>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</si>
  <si>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</si>
  <si>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</si>
  <si>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</si>
  <si>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</si>
  <si>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</si>
  <si>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</si>
  <si>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</si>
  <si>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</si>
  <si>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</si>
  <si>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</si>
  <si>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</si>
  <si>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</si>
  <si>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</si>
  <si>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</si>
  <si>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</si>
  <si>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</si>
  <si>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</si>
  <si>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</si>
  <si>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</si>
  <si>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</si>
  <si>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</si>
  <si>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</si>
  <si>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</si>
  <si>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</si>
  <si>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</si>
  <si>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</si>
  <si>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</si>
  <si>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</si>
  <si>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</si>
  <si>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</si>
  <si>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</si>
  <si>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</si>
  <si>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</si>
  <si>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</si>
  <si>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</si>
  <si>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</si>
  <si>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</si>
  <si>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</si>
  <si>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</si>
  <si>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</si>
  <si>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</si>
  <si>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</si>
  <si>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</si>
  <si>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</si>
  <si>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</si>
  <si>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</si>
  <si>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</si>
  <si>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</si>
  <si>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</si>
  <si>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</si>
  <si>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</si>
  <si>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</si>
  <si>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</si>
  <si>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</si>
  <si>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</si>
  <si>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</si>
  <si>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</si>
  <si>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</si>
  <si>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</si>
  <si>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</si>
  <si>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</si>
  <si>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</si>
  <si>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</si>
  <si>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</si>
  <si>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</si>
  <si>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</si>
  <si>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</si>
  <si>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</si>
  <si>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</si>
  <si>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</si>
  <si>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</si>
  <si>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</si>
  <si>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</si>
  <si>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</si>
  <si>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</si>
  <si>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</si>
  <si>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</si>
  <si>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</si>
  <si>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</si>
  <si>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</si>
  <si>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</si>
  <si>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</si>
  <si>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</si>
  <si>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</si>
  <si>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</si>
  <si>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</si>
  <si>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</si>
  <si>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</si>
  <si>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</si>
  <si>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</si>
  <si>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</si>
  <si>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</si>
  <si>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</si>
  <si>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</si>
  <si>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</si>
  <si>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</si>
  <si>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</si>
  <si>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</si>
  <si>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</si>
  <si>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</si>
  <si>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</si>
  <si>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</si>
  <si>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</si>
  <si>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</si>
  <si>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</si>
  <si>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</si>
  <si>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</si>
  <si>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</si>
  <si>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</si>
  <si>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</si>
  <si>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</si>
  <si>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</si>
  <si>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</si>
  <si>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</si>
  <si>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</si>
  <si>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</si>
  <si>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</si>
  <si>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</si>
  <si>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</si>
  <si>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</si>
  <si>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</si>
  <si>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</si>
  <si>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</si>
  <si>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</si>
  <si>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</si>
  <si>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</si>
  <si>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</si>
  <si>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</si>
  <si>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</si>
  <si>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</si>
  <si>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</si>
  <si>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</si>
  <si>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</si>
  <si>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</si>
  <si>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</si>
  <si>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</si>
  <si>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</si>
  <si>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</si>
  <si>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</si>
  <si>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</si>
  <si>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</si>
  <si>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</si>
  <si>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</si>
  <si>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</si>
  <si>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</si>
  <si>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</si>
  <si>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</si>
  <si>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</si>
  <si>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</si>
  <si>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</si>
  <si>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</si>
  <si>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</si>
  <si>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</si>
  <si>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</si>
  <si>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</si>
  <si>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</si>
  <si>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</si>
  <si>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</si>
  <si>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</si>
  <si>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</si>
  <si>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</si>
  <si>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</si>
  <si>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</si>
  <si>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</si>
  <si>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</si>
  <si>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</si>
  <si>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</si>
  <si>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</si>
  <si>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</si>
  <si>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</si>
  <si>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</si>
  <si>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</si>
  <si>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</si>
  <si>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</si>
  <si>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</si>
  <si>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</si>
  <si>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</si>
  <si>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</si>
  <si>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</si>
  <si>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</si>
  <si>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</si>
  <si>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</si>
  <si>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</si>
  <si>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</si>
  <si>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</si>
  <si>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</si>
  <si>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</si>
  <si>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</si>
  <si>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</si>
  <si>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</si>
  <si>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</si>
  <si>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</si>
  <si>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</si>
  <si>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</si>
  <si>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</si>
  <si>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</si>
  <si>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</si>
  <si>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</si>
  <si>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</si>
  <si>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</si>
  <si>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</si>
  <si>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</si>
  <si>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</si>
  <si>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</si>
  <si>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</si>
  <si>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</si>
  <si>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</si>
  <si>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</si>
  <si>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</si>
  <si>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</si>
  <si>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</si>
  <si>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</si>
  <si>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</si>
  <si>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</si>
  <si>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</si>
  <si>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</si>
  <si>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</si>
  <si>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</si>
  <si>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</si>
  <si>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</si>
  <si>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</si>
  <si>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</si>
  <si>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</si>
  <si>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</si>
  <si>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</si>
  <si>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</si>
  <si>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</si>
  <si>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</si>
  <si>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</si>
  <si>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</si>
  <si>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</si>
  <si>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</si>
  <si>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</si>
  <si>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</si>
  <si>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</si>
  <si>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</si>
  <si>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</si>
  <si>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</si>
  <si>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</si>
  <si>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</si>
  <si>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</si>
  <si>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</si>
  <si>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</si>
  <si>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</si>
  <si>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</si>
  <si>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</si>
  <si>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</si>
  <si>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</si>
  <si>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</si>
  <si>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</si>
  <si>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</si>
  <si>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</si>
  <si>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</si>
  <si>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</si>
  <si>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</si>
  <si>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</si>
  <si>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</si>
  <si>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</si>
  <si>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</si>
  <si>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</si>
  <si>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</si>
  <si>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</si>
  <si>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</si>
  <si>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</si>
  <si>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</si>
  <si>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</si>
  <si>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</si>
  <si>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</si>
  <si>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</si>
  <si>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</si>
  <si>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</si>
  <si>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</si>
  <si>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</si>
  <si>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</si>
  <si>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</si>
  <si>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</si>
  <si>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</si>
  <si>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</si>
  <si>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</si>
  <si>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</si>
  <si>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</si>
  <si>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</si>
  <si>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</si>
  <si>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</si>
  <si>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</si>
  <si>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</si>
  <si>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</si>
  <si>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</si>
  <si>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</si>
  <si>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</si>
  <si>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</si>
  <si>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</si>
  <si>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</si>
  <si>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</si>
  <si>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</si>
  <si>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</si>
  <si>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</si>
  <si>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</si>
  <si>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</si>
  <si>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</si>
  <si>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</si>
  <si>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</si>
  <si>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</si>
  <si>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</si>
  <si>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</si>
  <si>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</si>
  <si>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</si>
  <si>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</si>
  <si>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</si>
  <si>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</si>
  <si>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</si>
  <si>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</si>
  <si>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</si>
  <si>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</si>
  <si>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</si>
  <si>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</si>
  <si>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</si>
  <si>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</si>
  <si>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</si>
  <si>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</si>
  <si>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</si>
  <si>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</si>
  <si>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</si>
  <si>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</si>
  <si>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</si>
  <si>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</si>
  <si>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</si>
  <si>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</si>
  <si>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</si>
  <si>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</si>
  <si>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</si>
  <si>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</si>
  <si>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</si>
  <si>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</si>
  <si>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</si>
  <si>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</si>
  <si>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</si>
  <si>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</si>
  <si>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</si>
  <si>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</si>
  <si>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</si>
  <si>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</si>
  <si>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</si>
  <si>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</si>
  <si>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</si>
  <si>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</si>
  <si>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</si>
  <si>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</si>
  <si>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</si>
  <si>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</si>
  <si>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</si>
  <si>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</si>
  <si>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</si>
  <si>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</si>
  <si>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</si>
  <si>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</si>
  <si>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</si>
  <si>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</si>
  <si>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</si>
  <si>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</si>
  <si>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</si>
  <si>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</si>
  <si>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</si>
  <si>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</si>
  <si>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</si>
  <si>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</si>
  <si>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</si>
  <si>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</si>
  <si>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</si>
  <si>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</si>
  <si>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</si>
  <si>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</si>
  <si>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</si>
  <si>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</si>
  <si>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</si>
  <si>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</si>
  <si>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</si>
  <si>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</si>
  <si>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</si>
  <si>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</si>
  <si>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</si>
  <si>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</si>
  <si>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</si>
  <si>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</si>
  <si>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</si>
  <si>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</si>
  <si>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</si>
  <si>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</si>
  <si>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</si>
  <si>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</si>
  <si>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</si>
  <si>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</si>
  <si>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</si>
  <si>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</si>
  <si>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</si>
  <si>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</si>
  <si>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</si>
  <si>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</si>
  <si>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</si>
  <si>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</si>
  <si>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</si>
  <si>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</si>
  <si>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</si>
  <si>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</si>
  <si>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</si>
  <si>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</si>
  <si>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</si>
  <si>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</si>
  <si>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</si>
  <si>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</si>
  <si>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</si>
  <si>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</si>
  <si>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</si>
  <si>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</si>
  <si>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</si>
  <si>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</si>
  <si>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</si>
  <si>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</si>
  <si>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</si>
  <si>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</si>
  <si>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</si>
  <si>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</si>
  <si>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</si>
  <si>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</si>
  <si>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</si>
  <si>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</si>
  <si>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</si>
  <si>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</si>
  <si>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</si>
  <si>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</si>
  <si>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</si>
  <si>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</si>
  <si>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</si>
  <si>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</si>
  <si>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</si>
  <si>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</si>
  <si>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</si>
  <si>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</si>
  <si>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</si>
  <si>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</si>
  <si>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</si>
  <si>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</si>
  <si>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</si>
  <si>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</si>
  <si>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</si>
  <si>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</si>
  <si>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</si>
  <si>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</si>
  <si>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</si>
  <si>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</si>
  <si>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</si>
  <si>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</si>
  <si>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</si>
  <si>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</si>
  <si>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</si>
  <si>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</si>
  <si>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</si>
  <si>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</si>
  <si>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</si>
  <si>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</si>
  <si>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</si>
  <si>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</si>
  <si>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</si>
  <si>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</si>
  <si>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</si>
  <si>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</si>
  <si>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</si>
  <si>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</si>
  <si>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</si>
  <si>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</si>
  <si>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</si>
  <si>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</si>
  <si>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</si>
  <si>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</si>
  <si>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</si>
  <si>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</si>
  <si>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</si>
  <si>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</si>
  <si>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</si>
  <si>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</si>
  <si>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</si>
  <si>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</si>
  <si>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</si>
  <si>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</si>
  <si>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</si>
  <si>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</si>
  <si>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</si>
  <si>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</si>
  <si>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</si>
  <si>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</si>
  <si>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</si>
  <si>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</si>
  <si>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</si>
  <si>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</si>
  <si>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</si>
  <si>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</si>
  <si>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</si>
  <si>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</si>
  <si>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</si>
  <si>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</si>
  <si>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</si>
  <si>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</si>
  <si>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</si>
  <si>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</si>
  <si>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</si>
  <si>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</si>
  <si>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</si>
  <si>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</si>
  <si>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</si>
  <si>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</si>
  <si>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</si>
  <si>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</si>
  <si>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</si>
  <si>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</si>
  <si>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</si>
  <si>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</si>
  <si>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</si>
  <si>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</si>
  <si>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</si>
  <si>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</si>
  <si>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</si>
  <si>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</si>
  <si>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</si>
  <si>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</si>
  <si>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</si>
  <si>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</si>
  <si>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</si>
  <si>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</si>
  <si>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</si>
  <si>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</si>
  <si>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</si>
  <si>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</si>
  <si>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</si>
  <si>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</si>
  <si>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</si>
  <si>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</si>
  <si>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</si>
  <si>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</si>
  <si>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</si>
  <si>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</si>
  <si>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</si>
  <si>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</si>
  <si>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</si>
  <si>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</si>
  <si>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</si>
  <si>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</si>
  <si>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</si>
  <si>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</si>
  <si>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</si>
  <si>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</si>
  <si>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</si>
  <si>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</si>
  <si>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</si>
  <si>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</si>
  <si>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</si>
  <si>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</si>
  <si>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</si>
  <si>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</si>
  <si>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</si>
  <si>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</si>
  <si>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</si>
  <si>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</si>
  <si>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</si>
  <si>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</si>
  <si>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</si>
  <si>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</si>
  <si>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</si>
  <si>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</si>
  <si>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</si>
  <si>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</si>
  <si>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</si>
  <si>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</si>
  <si>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</si>
  <si>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</si>
  <si>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</si>
  <si>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</si>
  <si>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</si>
  <si>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</si>
  <si>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</si>
  <si>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</si>
  <si>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</si>
  <si>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</si>
  <si>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</si>
  <si>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</si>
  <si>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</si>
  <si>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</si>
  <si>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</si>
  <si>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</si>
  <si>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</si>
  <si>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</si>
  <si>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</si>
  <si>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</si>
  <si>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</si>
  <si>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</si>
  <si>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</si>
  <si>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</si>
  <si>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</si>
  <si>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</si>
  <si>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</si>
  <si>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</si>
  <si>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</si>
  <si>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</si>
  <si>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</si>
  <si>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</si>
  <si>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</si>
  <si>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</si>
  <si>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</si>
  <si>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</si>
  <si>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</si>
  <si>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</si>
  <si>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</si>
  <si>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</si>
  <si>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</si>
  <si>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</si>
  <si>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</si>
  <si>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</si>
  <si>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</si>
  <si>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</si>
  <si>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</si>
  <si>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</si>
  <si>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</si>
  <si>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</si>
  <si>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</si>
  <si>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</si>
  <si>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</si>
  <si>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</si>
  <si>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</si>
  <si>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</si>
  <si>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</si>
  <si>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</si>
  <si>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</si>
  <si>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</si>
  <si>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</si>
  <si>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</si>
  <si>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</si>
  <si>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</si>
  <si>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</si>
  <si>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</si>
  <si>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</si>
  <si>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</si>
  <si>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</si>
  <si>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</si>
  <si>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</si>
  <si>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</si>
  <si>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</si>
  <si>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</si>
  <si>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</si>
  <si>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</si>
  <si>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</si>
  <si>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</si>
  <si>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</si>
  <si>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</si>
  <si>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</si>
  <si>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</si>
  <si>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</si>
  <si>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</si>
  <si>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</si>
  <si>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</si>
  <si>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</si>
  <si>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</si>
  <si>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</si>
  <si>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</si>
  <si>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</si>
  <si>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</si>
  <si>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</si>
  <si>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</si>
  <si>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</si>
  <si>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</si>
  <si>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</si>
  <si>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</si>
  <si>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</si>
  <si>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</si>
  <si>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</si>
  <si>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</si>
  <si>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</si>
  <si>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</si>
  <si>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</si>
  <si>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</si>
  <si>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</si>
  <si>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</si>
  <si>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</si>
  <si>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</si>
  <si>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</si>
  <si>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</si>
  <si>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</si>
  <si>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</si>
  <si>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</si>
  <si>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</si>
  <si>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</si>
  <si>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</si>
  <si>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</si>
  <si>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</si>
  <si>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</si>
  <si>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</si>
  <si>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</si>
  <si>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</si>
  <si>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</si>
  <si>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</si>
  <si>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</si>
  <si>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</si>
  <si>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</si>
  <si>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</si>
  <si>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</si>
  <si>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</si>
  <si>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</si>
  <si>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</si>
  <si>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</si>
  <si>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</si>
  <si>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</si>
  <si>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</si>
  <si>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</si>
  <si>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</si>
  <si>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</si>
  <si>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</si>
  <si>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</si>
  <si>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</si>
  <si>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</si>
  <si>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</si>
  <si>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</si>
  <si>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</si>
  <si>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</si>
  <si>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</si>
  <si>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</si>
  <si>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</si>
  <si>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</si>
  <si>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</si>
  <si>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</si>
  <si>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</si>
  <si>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</si>
  <si>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</si>
  <si>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</si>
  <si>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</si>
  <si>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</si>
  <si>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</si>
  <si>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</si>
  <si>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</si>
  <si>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</si>
  <si>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</si>
  <si>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</si>
  <si>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</si>
  <si>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</si>
  <si>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</si>
  <si>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</si>
  <si>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</si>
  <si>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</si>
  <si>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</si>
  <si>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</si>
  <si>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</si>
  <si>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</si>
  <si>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</si>
  <si>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</si>
  <si>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</si>
  <si>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</si>
  <si>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</si>
  <si>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</si>
  <si>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</si>
  <si>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</si>
  <si>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</si>
  <si>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</si>
  <si>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</si>
  <si>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</si>
  <si>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</si>
  <si>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</si>
  <si>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</si>
  <si>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</si>
  <si>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</si>
  <si>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</si>
  <si>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</si>
  <si>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</si>
  <si>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</si>
  <si>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</si>
  <si>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</si>
  <si>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</si>
  <si>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</si>
  <si>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</si>
  <si>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</si>
  <si>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</si>
  <si>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</si>
  <si>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</si>
  <si>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</si>
  <si>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</si>
  <si>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</si>
  <si>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</si>
  <si>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</si>
  <si>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</si>
  <si>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</si>
  <si>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</si>
  <si>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</si>
  <si>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</si>
  <si>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</si>
  <si>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</si>
  <si>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</si>
  <si>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</si>
  <si>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</si>
  <si>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</si>
  <si>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</si>
  <si>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</si>
  <si>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</si>
  <si>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</si>
  <si>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</si>
  <si>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</si>
  <si>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</si>
  <si>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</si>
  <si>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</si>
  <si>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</si>
  <si>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</si>
  <si>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</si>
  <si>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</si>
  <si>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</si>
  <si>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</si>
  <si>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</si>
  <si>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</si>
  <si>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</si>
  <si>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</si>
  <si>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</si>
  <si>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</si>
  <si>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</si>
  <si>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</si>
  <si>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</si>
  <si>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</si>
  <si>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</si>
  <si>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</si>
  <si>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</si>
  <si>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</si>
  <si>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</si>
  <si>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</si>
  <si>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</si>
  <si>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</si>
  <si>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</si>
  <si>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</si>
  <si>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</si>
  <si>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</si>
  <si>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</si>
  <si>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</si>
  <si>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</si>
  <si>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</si>
  <si>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</si>
  <si>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</si>
  <si>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</si>
  <si>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</si>
  <si>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</si>
  <si>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</si>
  <si>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</si>
  <si>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</si>
  <si>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</si>
  <si>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</si>
  <si>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</si>
  <si>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</si>
  <si>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</si>
  <si>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</si>
  <si>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</si>
  <si>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</si>
  <si>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</si>
  <si>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</si>
  <si>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</si>
  <si>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</si>
  <si>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</si>
  <si>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</si>
  <si>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</si>
  <si>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</si>
  <si>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</si>
  <si>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</si>
  <si>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</si>
  <si>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</si>
  <si>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</si>
  <si>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</si>
  <si>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</si>
  <si>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</si>
  <si>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</si>
  <si>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</si>
  <si>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</si>
  <si>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</si>
  <si>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</si>
  <si>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</si>
  <si>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</si>
  <si>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</si>
  <si>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</si>
  <si>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</si>
  <si>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</si>
  <si>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</si>
  <si>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</si>
  <si>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</si>
  <si>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</si>
  <si>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</si>
  <si>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</si>
  <si>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</si>
  <si>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</si>
  <si>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</si>
  <si>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</si>
  <si>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</si>
  <si>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</si>
  <si>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</si>
  <si>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</si>
  <si>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</si>
  <si>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</si>
  <si>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</si>
  <si>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</si>
  <si>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</si>
  <si>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</si>
  <si>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</si>
  <si>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</si>
  <si>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</si>
  <si>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</si>
  <si>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</si>
  <si>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</si>
  <si>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</si>
  <si>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</si>
  <si>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</si>
  <si>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</si>
  <si>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</si>
  <si>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</si>
  <si>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</si>
  <si>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</si>
  <si>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</si>
  <si>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</si>
  <si>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</si>
  <si>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</si>
  <si>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</si>
  <si>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</si>
  <si>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</si>
  <si>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</si>
  <si>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</si>
  <si>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</si>
  <si>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</si>
  <si>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</si>
  <si>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</si>
  <si>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</si>
  <si>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</si>
  <si>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</si>
  <si>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</si>
  <si>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</si>
  <si>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</si>
  <si>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</si>
  <si>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</si>
  <si>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</si>
  <si>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</si>
  <si>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</si>
  <si>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</si>
  <si>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</si>
  <si>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</si>
  <si>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</si>
  <si>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</si>
  <si>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</si>
  <si>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</si>
  <si>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</si>
  <si>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</si>
  <si>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</si>
  <si>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</si>
  <si>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</si>
  <si>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</si>
  <si>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</si>
  <si>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</si>
  <si>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</si>
  <si>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</si>
  <si>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</si>
  <si>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</si>
  <si>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</si>
  <si>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</si>
  <si>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</si>
  <si>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</si>
  <si>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</si>
  <si>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</si>
  <si>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</si>
  <si>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</si>
  <si>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</si>
  <si>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</si>
  <si>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</si>
  <si>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</si>
  <si>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</si>
  <si>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</si>
  <si>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</si>
  <si>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</si>
  <si>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</si>
  <si>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</si>
  <si>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</si>
  <si>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</si>
  <si>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</si>
  <si>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</si>
  <si>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</si>
  <si>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</si>
  <si>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</si>
  <si>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</si>
  <si>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</si>
  <si>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</si>
  <si>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</si>
  <si>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</si>
  <si>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</si>
  <si>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</si>
  <si>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</si>
  <si>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</si>
  <si>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</si>
  <si>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</si>
  <si>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</si>
  <si>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</si>
  <si>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</si>
  <si>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</si>
  <si>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</si>
  <si>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</si>
  <si>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</si>
  <si>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</si>
  <si>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</si>
  <si>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</si>
  <si>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</si>
  <si>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</si>
  <si>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</si>
  <si>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</si>
  <si>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</si>
  <si>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</si>
  <si>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</si>
  <si>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</si>
  <si>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</si>
  <si>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</si>
  <si>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</si>
  <si>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</si>
  <si>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</si>
  <si>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</si>
  <si>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</si>
  <si>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</si>
  <si>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</si>
  <si>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</si>
  <si>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</si>
  <si>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</si>
  <si>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</si>
  <si>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</si>
  <si>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</si>
  <si>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</si>
  <si>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</si>
  <si>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</si>
  <si>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</si>
  <si>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</si>
  <si>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</si>
  <si>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</si>
  <si>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</si>
  <si>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</si>
  <si>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</si>
  <si>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</si>
  <si>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</si>
  <si>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</si>
  <si>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</si>
  <si>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</si>
  <si>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</si>
  <si>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</si>
  <si>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</si>
  <si>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</si>
  <si>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</si>
  <si>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</si>
  <si>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</si>
  <si>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</si>
  <si>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</si>
  <si>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</si>
  <si>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</si>
  <si>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</si>
  <si>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</si>
  <si>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</si>
  <si>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</si>
  <si>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</si>
  <si>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</si>
  <si>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</si>
  <si>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</si>
  <si>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</si>
  <si>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</si>
  <si>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</si>
  <si>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</si>
  <si>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</si>
  <si>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</si>
  <si>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</si>
  <si>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</si>
  <si>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</si>
  <si>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</si>
  <si>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</si>
  <si>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</si>
  <si>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</si>
  <si>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</si>
  <si>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</si>
  <si>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</si>
  <si>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</si>
  <si>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</si>
  <si>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</si>
  <si>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</si>
  <si>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</si>
  <si>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</si>
  <si>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</si>
  <si>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</si>
  <si>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</si>
  <si>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</si>
  <si>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</si>
  <si>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</si>
  <si>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</si>
  <si>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</si>
  <si>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</si>
  <si>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</si>
  <si>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</si>
  <si>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</si>
  <si>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</si>
  <si>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</si>
  <si>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</si>
  <si>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</si>
  <si>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</si>
  <si>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</si>
  <si>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</si>
  <si>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</si>
  <si>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</si>
  <si>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</si>
  <si>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</si>
  <si>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</si>
  <si>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</si>
  <si>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</si>
  <si>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</si>
  <si>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</si>
  <si>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</si>
  <si>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</si>
  <si>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</si>
  <si>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</si>
  <si>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</si>
  <si>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</si>
  <si>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</si>
  <si>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</si>
  <si>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</si>
  <si>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</si>
  <si>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</si>
  <si>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</si>
  <si>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</si>
  <si>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</si>
  <si>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</si>
  <si>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</si>
  <si>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</si>
  <si>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</si>
  <si>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</si>
  <si>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</si>
  <si>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</si>
  <si>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</si>
  <si>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</si>
  <si>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</si>
  <si>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</si>
  <si>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</si>
  <si>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</si>
  <si>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</si>
  <si>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</si>
  <si>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</si>
  <si>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</si>
  <si>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</si>
  <si>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</si>
  <si>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</si>
  <si>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</si>
  <si>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</si>
  <si>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</si>
  <si>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</si>
  <si>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</si>
  <si>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</si>
  <si>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</si>
  <si>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</si>
  <si>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</si>
  <si>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</si>
  <si>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</si>
  <si>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</si>
  <si>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</si>
  <si>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</si>
  <si>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</si>
  <si>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</si>
  <si>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</si>
  <si>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</si>
  <si>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</si>
  <si>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</si>
  <si>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</si>
  <si>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</si>
  <si>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</si>
  <si>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</si>
  <si>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</si>
  <si>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</si>
  <si>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</si>
  <si>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</si>
  <si>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</si>
  <si>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</si>
  <si>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</si>
  <si>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</si>
  <si>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</si>
  <si>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</si>
  <si>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</si>
  <si>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</si>
  <si>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</si>
  <si>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</si>
  <si>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</si>
  <si>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</si>
  <si>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</si>
  <si>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</si>
  <si>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</si>
  <si>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</si>
  <si>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</si>
  <si>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</si>
  <si>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</si>
  <si>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</si>
  <si>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</si>
  <si>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</si>
  <si>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</si>
  <si>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</si>
  <si>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</si>
  <si>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</si>
  <si>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</si>
  <si>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</si>
  <si>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</si>
  <si>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</si>
  <si>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</si>
  <si>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</si>
  <si>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</si>
  <si>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</si>
  <si>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</si>
  <si>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</si>
  <si>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</si>
  <si>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</si>
  <si>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</si>
  <si>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</si>
  <si>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</si>
  <si>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</si>
  <si>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</si>
  <si>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</si>
  <si>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</si>
  <si>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</si>
  <si>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</si>
  <si>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</si>
  <si>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</si>
  <si>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</si>
  <si>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</si>
  <si>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</si>
  <si>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</si>
  <si>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</si>
  <si>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</si>
  <si>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</si>
  <si>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</si>
  <si>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</si>
  <si>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</si>
  <si>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</si>
  <si>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</si>
  <si>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</si>
  <si>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</si>
  <si>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</si>
  <si>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</si>
  <si>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</si>
  <si>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</si>
  <si>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</si>
  <si>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</si>
  <si>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</si>
  <si>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</si>
  <si>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</si>
  <si>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</si>
  <si>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</si>
  <si>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</si>
  <si>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</si>
  <si>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</si>
  <si>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</si>
  <si>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</si>
  <si>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</si>
  <si>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</si>
  <si>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</si>
  <si>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</si>
  <si>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</si>
  <si>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</si>
  <si>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</si>
  <si>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</si>
  <si>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</si>
  <si>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</si>
  <si>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</si>
  <si>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</si>
  <si>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</si>
  <si>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</si>
  <si>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</si>
  <si>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</si>
  <si>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</si>
  <si>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</si>
  <si>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</si>
  <si>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</si>
  <si>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</si>
  <si>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</si>
  <si>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</si>
  <si>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</si>
  <si>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</si>
  <si>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</si>
  <si>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</si>
  <si>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</si>
  <si>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</si>
  <si>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</si>
  <si>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</si>
  <si>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</si>
  <si>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</si>
  <si>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</si>
  <si>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</si>
  <si>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</si>
  <si>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</si>
  <si>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</si>
  <si>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</si>
  <si>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</si>
  <si>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</si>
  <si>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</si>
  <si>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</si>
  <si>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</si>
  <si>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</si>
  <si>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</si>
  <si>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</si>
  <si>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</si>
  <si>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</si>
  <si>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</si>
  <si>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</si>
  <si>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</si>
  <si>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</si>
  <si>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</si>
  <si>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</si>
  <si>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</si>
  <si>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</si>
  <si>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</si>
  <si>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</si>
  <si>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</si>
  <si>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</si>
  <si>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</si>
  <si>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</si>
  <si>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</si>
  <si>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</si>
  <si>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</si>
  <si>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</si>
  <si>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</si>
  <si>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</si>
  <si>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</si>
  <si>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</si>
  <si>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</si>
  <si>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</si>
  <si>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</si>
  <si>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</si>
  <si>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</si>
  <si>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</si>
  <si>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</si>
  <si>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</si>
  <si>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</si>
  <si>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</si>
  <si>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</si>
  <si>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</si>
  <si>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</si>
  <si>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</si>
  <si>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</si>
  <si>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</si>
  <si>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</si>
  <si>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</si>
  <si>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</si>
  <si>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</si>
  <si>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</si>
  <si>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</si>
  <si>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</si>
  <si>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</si>
  <si>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</si>
  <si>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</si>
  <si>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</si>
  <si>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</si>
  <si>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</si>
  <si>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</si>
  <si>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</si>
  <si>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</si>
  <si>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</si>
  <si>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</si>
  <si>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</si>
  <si>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</si>
  <si>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</si>
  <si>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</si>
  <si>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</si>
  <si>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</si>
  <si>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</si>
  <si>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</si>
  <si>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</si>
  <si>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</si>
  <si>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</si>
  <si>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</si>
  <si>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</si>
  <si>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</si>
  <si>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</si>
  <si>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</si>
  <si>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</si>
  <si>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</si>
  <si>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</si>
  <si>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</si>
  <si>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</si>
  <si>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</si>
  <si>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</si>
  <si>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</si>
  <si>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</si>
  <si>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</si>
  <si>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</si>
  <si>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</si>
  <si>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</si>
  <si>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</si>
  <si>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</si>
  <si>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</si>
  <si>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</si>
  <si>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</si>
  <si>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</si>
  <si>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</si>
  <si>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</si>
  <si>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</si>
  <si>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</si>
  <si>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</si>
  <si>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</si>
  <si>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</si>
  <si>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</si>
  <si>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</si>
  <si>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</si>
  <si>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</si>
  <si>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</si>
  <si>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</si>
  <si>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</si>
  <si>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</si>
  <si>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</si>
  <si>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</si>
  <si>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</si>
  <si>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</si>
  <si>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</si>
  <si>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</si>
  <si>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</si>
  <si>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</si>
  <si>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</si>
  <si>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</si>
  <si>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</si>
  <si>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</si>
  <si>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</si>
  <si>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</si>
  <si>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</si>
  <si>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</si>
  <si>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</si>
  <si>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</si>
  <si>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</si>
  <si>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</si>
  <si>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</si>
  <si>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</si>
  <si>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</si>
  <si>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</si>
  <si>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</si>
  <si>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</si>
  <si>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</si>
  <si>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</si>
  <si>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</si>
  <si>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</si>
  <si>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</si>
  <si>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</si>
  <si>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</si>
  <si>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</si>
  <si>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</si>
  <si>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</si>
  <si>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</si>
  <si>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</si>
  <si>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</si>
  <si>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</si>
  <si>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</si>
  <si>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</si>
  <si>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</si>
  <si>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</si>
  <si>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</si>
  <si>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</si>
  <si>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</si>
  <si>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</si>
  <si>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</si>
  <si>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</si>
  <si>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</si>
  <si>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</si>
  <si>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</si>
  <si>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</si>
  <si>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</si>
  <si>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</si>
  <si>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</si>
  <si>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</si>
  <si>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</si>
  <si>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</si>
  <si>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</si>
  <si>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</si>
  <si>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</si>
  <si>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</si>
  <si>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</si>
  <si>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</si>
  <si>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</si>
  <si>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</si>
  <si>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</si>
  <si>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</si>
  <si>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</si>
  <si>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</si>
  <si>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</si>
  <si>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</si>
  <si>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</si>
  <si>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</si>
  <si>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</si>
  <si>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</si>
  <si>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</si>
  <si>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</si>
  <si>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</si>
  <si>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</si>
  <si>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</si>
  <si>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</si>
  <si>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</si>
  <si>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</si>
  <si>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</si>
  <si>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</si>
  <si>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</si>
  <si>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</si>
  <si>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</si>
  <si>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</si>
  <si>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</si>
  <si>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</si>
  <si>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</si>
  <si>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</si>
  <si>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</si>
  <si>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</si>
  <si>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</si>
  <si>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</si>
  <si>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</si>
  <si>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</si>
  <si>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</si>
  <si>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</si>
  <si>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</si>
  <si>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</si>
  <si>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</si>
  <si>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</si>
  <si>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</si>
  <si>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</si>
  <si>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</si>
  <si>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</si>
  <si>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</si>
  <si>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</si>
  <si>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</si>
  <si>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</si>
  <si>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</si>
  <si>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</si>
  <si>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</si>
  <si>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</si>
  <si>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</si>
  <si>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</si>
  <si>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</si>
  <si>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</si>
  <si>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</si>
  <si>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</si>
  <si>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</si>
  <si>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</si>
  <si>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</si>
  <si>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</si>
  <si>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</si>
  <si>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</si>
  <si>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</si>
  <si>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</si>
  <si>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</si>
  <si>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</si>
  <si>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</si>
  <si>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</si>
  <si>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</si>
  <si>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</si>
  <si>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</si>
  <si>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</si>
  <si>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</si>
  <si>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</si>
  <si>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</si>
  <si>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</si>
  <si>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</si>
  <si>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</si>
  <si>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</si>
  <si>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</si>
  <si>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</si>
  <si>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</si>
  <si>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</si>
  <si>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</si>
  <si>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</si>
  <si>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</si>
  <si>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</si>
  <si>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</si>
  <si>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</si>
  <si>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</si>
  <si>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</si>
  <si>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</si>
  <si>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</si>
  <si>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</si>
  <si>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</si>
  <si>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</si>
  <si>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</si>
  <si>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</si>
  <si>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</si>
  <si>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</si>
  <si>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</si>
  <si>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</si>
  <si>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</si>
  <si>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</si>
  <si>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</si>
  <si>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</si>
  <si>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</si>
  <si>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</si>
  <si>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</si>
  <si>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</si>
  <si>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</si>
  <si>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</si>
  <si>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</si>
  <si>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</si>
  <si>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</si>
  <si>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</si>
  <si>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</si>
  <si>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</si>
  <si>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</si>
  <si>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</si>
  <si>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</si>
  <si>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</si>
  <si>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</si>
  <si>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</si>
  <si>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</si>
  <si>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</si>
  <si>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</si>
  <si>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</si>
  <si>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</si>
  <si>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</si>
  <si>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</si>
  <si>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</si>
  <si>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</si>
  <si>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</si>
  <si>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</si>
  <si>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</si>
  <si>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</si>
  <si>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</si>
  <si>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</si>
  <si>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</si>
  <si>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</si>
  <si>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</si>
  <si>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</si>
  <si>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</si>
  <si>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</si>
  <si>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</si>
  <si>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</si>
  <si>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</si>
  <si>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</si>
  <si>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</si>
  <si>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</si>
  <si>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</si>
  <si>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</si>
  <si>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</si>
  <si>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</si>
  <si>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</si>
  <si>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</si>
  <si>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</si>
  <si>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</si>
  <si>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</si>
  <si>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</si>
  <si>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</si>
  <si>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</si>
  <si>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</si>
  <si>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</si>
  <si>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</si>
  <si>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</si>
  <si>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</si>
  <si>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</si>
  <si>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</si>
  <si>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</si>
  <si>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</si>
  <si>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</si>
  <si>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</si>
  <si>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</si>
  <si>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</si>
  <si>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</si>
  <si>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</si>
  <si>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</si>
  <si>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</si>
  <si>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</si>
  <si>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</si>
  <si>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</si>
  <si>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</si>
  <si>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</si>
  <si>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</si>
  <si>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</si>
  <si>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</si>
  <si>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</si>
  <si>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</si>
  <si>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</si>
  <si>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</si>
  <si>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</si>
  <si>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</si>
  <si>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</si>
  <si>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</si>
  <si>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</si>
  <si>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</si>
  <si>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</si>
  <si>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</si>
  <si>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</si>
  <si>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</si>
  <si>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</si>
  <si>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</si>
  <si>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</si>
  <si>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</si>
  <si>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</si>
  <si>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</si>
  <si>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</si>
  <si>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</si>
  <si>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</si>
  <si>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</si>
  <si>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</si>
  <si>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</si>
  <si>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</si>
  <si>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</si>
  <si>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</si>
  <si>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</si>
  <si>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</si>
  <si>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</si>
  <si>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</si>
  <si>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</si>
  <si>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</si>
  <si>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</si>
  <si>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</si>
  <si>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</si>
  <si>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</si>
  <si>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</si>
  <si>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</si>
  <si>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</si>
  <si>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</si>
  <si>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</si>
  <si>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</si>
  <si>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</si>
  <si>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</si>
  <si>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</si>
  <si>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</si>
  <si>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</si>
  <si>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</si>
  <si>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</si>
  <si>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</si>
  <si>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</si>
  <si>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</si>
  <si>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</si>
  <si>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</si>
  <si>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</si>
  <si>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</si>
  <si>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</si>
  <si>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</si>
  <si>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</si>
  <si>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</si>
  <si>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</si>
  <si>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</si>
  <si>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</si>
  <si>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</si>
  <si>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</si>
  <si>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</si>
  <si>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</si>
  <si>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</si>
  <si>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</si>
  <si>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</si>
  <si>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</si>
  <si>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</si>
  <si>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</si>
  <si>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</si>
  <si>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</si>
  <si>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</si>
  <si>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</si>
  <si>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</si>
  <si>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</si>
  <si>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</si>
  <si>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</si>
  <si>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</si>
  <si>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</si>
  <si>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</si>
  <si>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</si>
  <si>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</si>
  <si>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</si>
  <si>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</si>
  <si>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</si>
  <si>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</si>
  <si>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</si>
  <si>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</si>
  <si>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</si>
  <si>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</si>
  <si>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</si>
  <si>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</si>
  <si>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</si>
  <si>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</si>
  <si>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</si>
  <si>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</si>
  <si>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</si>
  <si>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</si>
  <si>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</si>
  <si>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</si>
  <si>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</si>
  <si>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</si>
  <si>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</si>
  <si>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</si>
  <si>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</si>
  <si>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</si>
  <si>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</si>
  <si>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</si>
  <si>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</si>
  <si>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</si>
  <si>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</si>
  <si>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</si>
  <si>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</si>
  <si>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</si>
  <si>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</si>
  <si>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</si>
  <si>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</si>
  <si>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</si>
  <si>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</si>
  <si>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</si>
  <si>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</si>
  <si>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</si>
  <si>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</si>
  <si>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</si>
  <si>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</si>
  <si>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</si>
  <si>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</si>
  <si>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</si>
  <si>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</si>
  <si>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</si>
  <si>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</si>
  <si>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</si>
  <si>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</si>
  <si>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</si>
  <si>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</si>
  <si>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</si>
  <si>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</si>
  <si>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</si>
  <si>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</si>
  <si>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</si>
  <si>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</si>
  <si>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</si>
  <si>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</si>
  <si>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</si>
  <si>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</si>
  <si>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</si>
  <si>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</si>
  <si>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</si>
  <si>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</si>
  <si>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</si>
  <si>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</si>
  <si>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</si>
  <si>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</si>
  <si>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</si>
  <si>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</si>
  <si>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</si>
  <si>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</si>
  <si>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</si>
  <si>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</si>
  <si>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</si>
  <si>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</si>
  <si>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</si>
  <si>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</si>
  <si>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</si>
  <si>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</si>
  <si>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</si>
  <si>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</si>
  <si>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</si>
  <si>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</si>
  <si>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</si>
  <si>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</si>
  <si>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</si>
  <si>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</si>
  <si>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</si>
  <si>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</si>
  <si>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</si>
  <si>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</si>
  <si>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</si>
  <si>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</si>
  <si>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</si>
  <si>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</si>
  <si>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</si>
  <si>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</si>
  <si>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</si>
  <si>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</si>
  <si>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</si>
  <si>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</si>
  <si>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</si>
  <si>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</si>
  <si>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</si>
  <si>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</si>
  <si>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</si>
  <si>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</si>
  <si>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</si>
  <si>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</si>
  <si>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</si>
  <si>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</si>
  <si>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</si>
  <si>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</si>
  <si>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</si>
  <si>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</si>
  <si>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</si>
  <si>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</si>
  <si>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</si>
  <si>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</si>
  <si>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</si>
  <si>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</si>
  <si>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</si>
  <si>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</si>
  <si>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</si>
  <si>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</si>
  <si>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</si>
  <si>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</si>
  <si>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</si>
  <si>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</si>
  <si>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</si>
  <si>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</si>
  <si>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</si>
  <si>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</si>
  <si>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</si>
  <si>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</si>
  <si>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</si>
  <si>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</si>
  <si>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</si>
  <si>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</si>
  <si>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</si>
  <si>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</si>
  <si>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</si>
  <si>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</si>
  <si>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</si>
  <si>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</si>
  <si>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</si>
  <si>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</si>
  <si>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</si>
  <si>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</si>
  <si>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</si>
  <si>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</si>
  <si>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</si>
  <si>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</si>
  <si>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</si>
  <si>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</si>
  <si>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</si>
  <si>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</si>
  <si>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</si>
  <si>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</si>
  <si>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</si>
  <si>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</si>
  <si>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</si>
  <si>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</si>
  <si>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</si>
  <si>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</si>
  <si>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</si>
  <si>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</si>
  <si>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</si>
  <si>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</si>
  <si>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</si>
  <si>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</si>
  <si>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</si>
  <si>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</si>
  <si>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</si>
  <si>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</si>
  <si>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</si>
  <si>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</si>
  <si>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</si>
  <si>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</si>
  <si>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</si>
  <si>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</si>
  <si>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</si>
  <si>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</si>
  <si>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</si>
  <si>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</si>
  <si>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</si>
  <si>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</si>
  <si>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</si>
  <si>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</si>
  <si>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</si>
  <si>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</si>
  <si>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</si>
  <si>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</si>
  <si>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</si>
  <si>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</si>
  <si>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</si>
  <si>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</si>
  <si>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</si>
  <si>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</si>
  <si>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</si>
  <si>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</si>
  <si>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</si>
  <si>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</si>
  <si>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</si>
  <si>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</si>
  <si>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</si>
  <si>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</si>
  <si>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</si>
  <si>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</si>
  <si>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</si>
  <si>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</si>
  <si>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</si>
  <si>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</si>
  <si>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</si>
  <si>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</si>
  <si>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</si>
  <si>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</si>
  <si>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</si>
  <si>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</si>
  <si>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</si>
  <si>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</si>
  <si>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</si>
  <si>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</si>
  <si>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</si>
  <si>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</si>
  <si>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</si>
  <si>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</si>
  <si>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</si>
  <si>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</si>
  <si>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</si>
  <si>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</si>
  <si>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</si>
  <si>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</si>
  <si>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</si>
  <si>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</si>
  <si>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</si>
  <si>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</si>
  <si>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</si>
  <si>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</si>
  <si>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</si>
  <si>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</si>
  <si>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</si>
  <si>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</si>
  <si>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</si>
  <si>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</si>
  <si>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</si>
  <si>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</si>
  <si>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</si>
  <si>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</si>
  <si>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</si>
  <si>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</si>
  <si>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</si>
  <si>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</si>
  <si>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</si>
  <si>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</si>
  <si>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</si>
  <si>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</si>
  <si>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</si>
  <si>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</si>
  <si>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</si>
  <si>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</si>
  <si>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</si>
  <si>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</si>
  <si>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</si>
  <si>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</si>
  <si>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</si>
  <si>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</si>
  <si>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</si>
  <si>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</si>
  <si>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</si>
  <si>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</si>
  <si>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</si>
  <si>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</si>
  <si>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</si>
  <si>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</si>
  <si>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</si>
  <si>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</si>
  <si>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</si>
  <si>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</si>
  <si>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</si>
  <si>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</si>
  <si>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</si>
  <si>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</si>
  <si>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</si>
  <si>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</si>
  <si>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</si>
  <si>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</si>
  <si>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</si>
  <si>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</si>
  <si>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</si>
  <si>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</si>
  <si>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</si>
  <si>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</si>
  <si>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</si>
  <si>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</si>
  <si>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</si>
  <si>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</si>
  <si>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</si>
  <si>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</si>
  <si>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</si>
  <si>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</si>
  <si>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</si>
  <si>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</si>
  <si>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</si>
  <si>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</si>
  <si>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</si>
  <si>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</si>
  <si>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</si>
  <si>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</si>
  <si>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</si>
  <si>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</si>
  <si>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</si>
  <si>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</si>
  <si>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</si>
  <si>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</si>
  <si>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</si>
  <si>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</si>
  <si>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</si>
  <si>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</si>
  <si>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</si>
  <si>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</si>
  <si>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</si>
  <si>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</si>
  <si>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</si>
  <si>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</si>
  <si>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</si>
  <si>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</si>
  <si>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</si>
  <si>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</si>
  <si>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</si>
  <si>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</si>
  <si>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</si>
  <si>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</si>
  <si>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</si>
  <si>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</si>
  <si>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</si>
  <si>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</si>
  <si>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</si>
  <si>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</si>
  <si>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</si>
  <si>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</si>
  <si>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</si>
  <si>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</si>
  <si>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</si>
  <si>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</si>
  <si>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</si>
  <si>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</si>
  <si>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</si>
  <si>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</si>
  <si>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</si>
  <si>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</si>
  <si>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</si>
  <si>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</si>
  <si>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</si>
  <si>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</si>
  <si>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</si>
  <si>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</si>
  <si>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</si>
  <si>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</si>
  <si>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</si>
  <si>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</si>
  <si>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</si>
  <si>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</si>
  <si>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</si>
  <si>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</si>
  <si>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</si>
  <si>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</si>
  <si>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</si>
  <si>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</si>
  <si>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</si>
  <si>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</si>
  <si>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</si>
  <si>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</si>
  <si>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</si>
  <si>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</si>
  <si>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</si>
  <si>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</si>
  <si>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</si>
  <si>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</si>
  <si>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</si>
  <si>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</si>
  <si>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</si>
  <si>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</si>
  <si>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</si>
  <si>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</si>
  <si>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</si>
  <si>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</si>
  <si>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</si>
  <si>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</si>
  <si>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</si>
  <si>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</si>
  <si>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</si>
  <si>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</si>
  <si>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</si>
  <si>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</si>
  <si>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</si>
  <si>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</si>
  <si>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</si>
  <si>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</si>
  <si>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</si>
  <si>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</si>
  <si>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</si>
  <si>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</si>
  <si>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</si>
  <si>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</si>
  <si>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</si>
  <si>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</si>
  <si>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</si>
  <si>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</si>
  <si>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</si>
  <si>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</si>
  <si>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</si>
  <si>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</si>
  <si>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</si>
  <si>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</si>
  <si>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</si>
  <si>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</si>
  <si>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</si>
  <si>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</si>
  <si>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</si>
  <si>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</si>
  <si>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</si>
  <si>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</si>
  <si>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</si>
  <si>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</si>
  <si>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</si>
  <si>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</si>
  <si>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</si>
  <si>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</si>
  <si>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</si>
  <si>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</si>
  <si>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</si>
  <si>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</si>
  <si>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</si>
  <si>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</si>
  <si>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</si>
  <si>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</si>
  <si>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</si>
  <si>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</si>
  <si>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</si>
  <si>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</si>
  <si>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</si>
  <si>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</si>
  <si>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</si>
  <si>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</si>
  <si>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</si>
  <si>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</si>
  <si>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</si>
  <si>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</si>
  <si>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</si>
  <si>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</si>
  <si>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</si>
  <si>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</si>
  <si>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</si>
  <si>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</si>
  <si>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</si>
  <si>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</si>
  <si>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</si>
  <si>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</si>
  <si>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</si>
  <si>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</si>
  <si>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</si>
  <si>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</si>
  <si>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</si>
  <si>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</si>
  <si>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</si>
  <si>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</si>
  <si>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</si>
  <si>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</si>
  <si>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</si>
  <si>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</si>
  <si>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</si>
  <si>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</si>
  <si>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</si>
  <si>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</si>
  <si>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</si>
  <si>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</si>
  <si>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</si>
  <si>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</si>
  <si>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</si>
  <si>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</si>
  <si>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</si>
  <si>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</si>
  <si>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</si>
  <si>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</si>
  <si>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</si>
  <si>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</si>
  <si>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</si>
  <si>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</si>
  <si>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</si>
  <si>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</si>
  <si>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</si>
  <si>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</si>
  <si>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</si>
  <si>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</si>
  <si>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</si>
  <si>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</si>
  <si>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</si>
  <si>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</si>
  <si>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</si>
  <si>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</si>
  <si>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</si>
  <si>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</si>
  <si>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</si>
  <si>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</si>
  <si>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</si>
  <si>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</si>
  <si>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</si>
  <si>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</si>
  <si>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</si>
  <si>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</si>
  <si>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</si>
  <si>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</si>
  <si>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</si>
  <si>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</si>
  <si>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</si>
  <si>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</si>
  <si>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</si>
  <si>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</si>
  <si>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</si>
  <si>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</si>
  <si>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</si>
  <si>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</si>
  <si>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</si>
  <si>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</si>
  <si>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</si>
  <si>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</si>
  <si>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</si>
  <si>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</si>
  <si>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</si>
  <si>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</si>
  <si>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</si>
  <si>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</si>
  <si>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</si>
  <si>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</si>
  <si>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</si>
  <si>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</si>
  <si>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</si>
  <si>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</si>
  <si>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</si>
  <si>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</si>
  <si>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</si>
  <si>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</si>
  <si>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</si>
  <si>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</si>
  <si>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</si>
  <si>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</si>
  <si>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</si>
  <si>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</si>
  <si>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</si>
  <si>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</si>
  <si>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</si>
  <si>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</si>
  <si>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</si>
  <si>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</si>
  <si>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</si>
  <si>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</si>
  <si>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</si>
  <si>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</si>
  <si>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</si>
  <si>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</si>
  <si>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</si>
  <si>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</si>
  <si>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</si>
  <si>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</si>
  <si>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</si>
  <si>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</si>
  <si>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</si>
  <si>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</si>
  <si>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</si>
  <si>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</si>
  <si>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</si>
  <si>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</si>
  <si>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</si>
  <si>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</si>
  <si>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</si>
  <si>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</si>
  <si>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</si>
  <si>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</si>
  <si>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</si>
  <si>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</si>
  <si>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</si>
  <si>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</si>
  <si>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</si>
  <si>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</si>
  <si>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</si>
  <si>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</si>
  <si>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</si>
  <si>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</si>
  <si>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</si>
  <si>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</si>
  <si>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</si>
  <si>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</si>
  <si>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</si>
  <si>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</si>
  <si>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</si>
  <si>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</si>
  <si>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</si>
  <si>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</si>
  <si>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</si>
  <si>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</si>
  <si>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</si>
  <si>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</si>
  <si>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</si>
  <si>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</si>
  <si>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</si>
  <si>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</si>
  <si>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</si>
  <si>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</si>
  <si>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</si>
  <si>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</si>
  <si>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</si>
  <si>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</si>
  <si>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</si>
  <si>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</si>
  <si>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</si>
  <si>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</si>
  <si>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</si>
  <si>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</si>
  <si>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</si>
  <si>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</si>
  <si>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</si>
  <si>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</si>
  <si>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</si>
  <si>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</si>
  <si>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</si>
  <si>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</si>
  <si>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</si>
  <si>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</si>
  <si>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</si>
  <si>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</si>
  <si>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</si>
  <si>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</si>
  <si>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</si>
  <si>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</si>
  <si>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</si>
  <si>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</si>
  <si>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</si>
  <si>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</si>
  <si>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</si>
  <si>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</si>
  <si>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</si>
  <si>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</si>
  <si>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</si>
  <si>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</si>
  <si>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</si>
  <si>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</si>
  <si>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</si>
  <si>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</si>
  <si>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</si>
  <si>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</si>
  <si>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</si>
  <si>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</si>
  <si>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</si>
  <si>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</si>
  <si>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</si>
  <si>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</si>
  <si>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</si>
  <si>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</si>
  <si>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</si>
  <si>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</si>
  <si>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</si>
  <si>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</si>
  <si>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</si>
  <si>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</si>
  <si>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</si>
  <si>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</si>
  <si>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</si>
  <si>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</si>
  <si>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</si>
  <si>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</si>
  <si>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</si>
  <si>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</si>
  <si>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</si>
  <si>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</si>
  <si>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</si>
  <si>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</si>
  <si>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</si>
  <si>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</si>
  <si>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</si>
  <si>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</si>
  <si>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</si>
  <si>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</si>
  <si>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</si>
  <si>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</si>
  <si>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</si>
  <si>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</si>
  <si>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</si>
  <si>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</si>
  <si>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</si>
  <si>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</si>
  <si>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</si>
  <si>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</si>
  <si>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</si>
  <si>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</si>
  <si>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</si>
  <si>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</si>
  <si>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</si>
  <si>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</si>
  <si>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</si>
  <si>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</si>
  <si>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</si>
  <si>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</si>
  <si>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</si>
  <si>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</si>
  <si>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</si>
  <si>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</si>
  <si>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</si>
  <si>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</si>
  <si>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</si>
  <si>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</si>
  <si>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</si>
  <si>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</si>
  <si>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</si>
  <si>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</si>
  <si>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</si>
  <si>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</si>
  <si>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</si>
  <si>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</si>
  <si>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</si>
  <si>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</si>
  <si>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</si>
  <si>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</si>
  <si>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</si>
  <si>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</si>
  <si>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</si>
  <si>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</si>
  <si>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</si>
  <si>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</si>
  <si>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</si>
  <si>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</si>
  <si>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</si>
  <si>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</si>
  <si>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</si>
  <si>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</si>
  <si>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</si>
  <si>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</si>
  <si>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</si>
  <si>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</si>
  <si>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</si>
  <si>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</si>
  <si>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</si>
  <si>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</si>
  <si>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</si>
  <si>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</si>
  <si>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</si>
  <si>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</si>
  <si>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</si>
  <si>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</si>
  <si>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</si>
  <si>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</si>
  <si>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</si>
  <si>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</si>
  <si>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</si>
  <si>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</si>
  <si>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</si>
  <si>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</si>
  <si>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</si>
  <si>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</si>
  <si>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</si>
  <si>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</si>
  <si>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</si>
  <si>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</si>
  <si>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</si>
  <si>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</si>
  <si>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</si>
  <si>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</si>
  <si>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</si>
  <si>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</si>
  <si>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</si>
  <si>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</si>
  <si>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</si>
  <si>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</si>
  <si>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</si>
  <si>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</si>
  <si>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</si>
  <si>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</si>
  <si>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</si>
  <si>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</si>
  <si>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</si>
  <si>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</si>
  <si>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</si>
  <si>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</si>
  <si>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</si>
  <si>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</si>
  <si>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</si>
  <si>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</si>
  <si>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</si>
  <si>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</si>
  <si>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</si>
  <si>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</si>
  <si>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</si>
  <si>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</si>
  <si>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</si>
  <si>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</si>
  <si>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</si>
  <si>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</si>
  <si>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</si>
  <si>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</si>
  <si>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</si>
  <si>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</si>
  <si>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</si>
  <si>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</si>
  <si>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</si>
  <si>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</si>
  <si>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</si>
  <si>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</si>
  <si>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</si>
  <si>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</si>
  <si>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</si>
  <si>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</si>
  <si>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</si>
  <si>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</si>
  <si>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</si>
  <si>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</si>
  <si>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</si>
  <si>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</si>
  <si>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</si>
  <si>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</si>
  <si>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</si>
  <si>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</si>
  <si>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</si>
  <si>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</si>
  <si>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</si>
  <si>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</si>
  <si>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</si>
  <si>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</si>
  <si>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</si>
  <si>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</si>
  <si>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</si>
  <si>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</si>
  <si>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</si>
  <si>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</si>
  <si>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</si>
  <si>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</si>
  <si>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</si>
  <si>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</si>
  <si>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</si>
  <si>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</si>
  <si>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</si>
  <si>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</si>
  <si>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</si>
  <si>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</si>
  <si>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</si>
  <si>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</si>
  <si>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</si>
  <si>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</si>
  <si>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</si>
  <si>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</si>
  <si>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</si>
  <si>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</si>
  <si>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</si>
  <si>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</si>
  <si>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</si>
  <si>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</si>
  <si>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</si>
  <si>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</si>
  <si>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</si>
  <si>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</si>
  <si>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</si>
  <si>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</si>
  <si>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</si>
  <si>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</si>
  <si>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</si>
  <si>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</si>
  <si>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</si>
  <si>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</si>
  <si>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</si>
  <si>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</si>
  <si>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</si>
  <si>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</si>
  <si>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</si>
  <si>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</si>
  <si>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</si>
  <si>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</si>
  <si>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</si>
  <si>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</si>
  <si>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</si>
  <si>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</si>
  <si>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</si>
  <si>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</si>
  <si>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</si>
  <si>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</si>
  <si>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</si>
  <si>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</si>
  <si>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</si>
  <si>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</si>
  <si>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</si>
  <si>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</si>
  <si>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</si>
  <si>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</si>
  <si>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</si>
  <si>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</si>
  <si>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</si>
  <si>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</si>
  <si>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</si>
  <si>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</si>
  <si>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</si>
  <si>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</si>
  <si>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</si>
  <si>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</si>
  <si>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</si>
  <si>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</si>
  <si>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</si>
  <si>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</si>
  <si>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</si>
  <si>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</si>
  <si>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</si>
  <si>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</si>
  <si>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</si>
  <si>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</si>
  <si>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</si>
  <si>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</si>
  <si>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</si>
  <si>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</si>
  <si>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</si>
  <si>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</si>
  <si>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</si>
  <si>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</si>
  <si>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</si>
  <si>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</si>
  <si>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</si>
  <si>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</si>
  <si>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</si>
  <si>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</si>
  <si>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</si>
  <si>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</si>
  <si>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</si>
  <si>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</si>
  <si>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</si>
  <si>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</si>
  <si>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</si>
  <si>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</si>
  <si>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</si>
  <si>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</si>
  <si>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</si>
  <si>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</si>
  <si>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</si>
  <si>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</si>
  <si>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</si>
  <si>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</si>
  <si>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</si>
  <si>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</si>
  <si>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</si>
  <si>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</si>
  <si>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</si>
  <si>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</si>
  <si>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</si>
  <si>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</si>
  <si>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</si>
  <si>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</si>
  <si>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</si>
  <si>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</si>
  <si>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</si>
  <si>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</si>
  <si>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</si>
  <si>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</si>
  <si>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</si>
  <si>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</si>
  <si>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</si>
  <si>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</si>
  <si>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</si>
  <si>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</si>
  <si>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</si>
  <si>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</si>
  <si>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</si>
  <si>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</si>
  <si>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</si>
  <si>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</si>
  <si>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</si>
  <si>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</si>
  <si>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</si>
  <si>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</si>
  <si>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</si>
  <si>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</si>
  <si>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</si>
  <si>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</si>
  <si>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</si>
  <si>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</si>
  <si>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</si>
  <si>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</si>
  <si>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</si>
  <si>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</si>
  <si>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</si>
  <si>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</si>
  <si>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</si>
  <si>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</si>
  <si>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</si>
  <si>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</si>
  <si>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</si>
  <si>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</si>
  <si>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</si>
  <si>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</si>
  <si>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</si>
  <si>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</si>
  <si>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</si>
  <si>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</si>
  <si>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</si>
  <si>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</si>
  <si>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</si>
  <si>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</si>
  <si>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</si>
  <si>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</si>
  <si>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</si>
  <si>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</si>
  <si>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</si>
  <si>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</si>
  <si>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</si>
  <si>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</si>
  <si>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</si>
  <si>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</si>
  <si>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</si>
  <si>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</si>
  <si>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</si>
  <si>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</si>
  <si>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</si>
  <si>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</si>
  <si>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</si>
  <si>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</si>
  <si>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</si>
  <si>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</si>
  <si>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</si>
  <si>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</si>
  <si>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</si>
  <si>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</si>
  <si>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</si>
  <si>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</si>
  <si>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</si>
  <si>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</si>
  <si>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</si>
  <si>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</si>
  <si>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</si>
  <si>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</si>
  <si>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</si>
  <si>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</si>
  <si>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</si>
  <si>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</si>
  <si>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</si>
  <si>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</si>
  <si>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</si>
  <si>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</si>
  <si>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</si>
  <si>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</si>
  <si>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</si>
  <si>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</si>
  <si>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</si>
  <si>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</si>
  <si>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</si>
  <si>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</si>
  <si>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</si>
  <si>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</si>
  <si>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</si>
  <si>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</si>
  <si>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</si>
  <si>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</si>
  <si>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</si>
  <si>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</si>
  <si>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</si>
  <si>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</si>
  <si>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</si>
  <si>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</si>
  <si>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</si>
  <si>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</si>
  <si>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</si>
  <si>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</si>
  <si>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</si>
  <si>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</si>
  <si>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</si>
  <si>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</si>
  <si>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</si>
  <si>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</si>
  <si>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</si>
  <si>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</si>
  <si>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</si>
  <si>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</si>
  <si>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</si>
  <si>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</si>
  <si>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</si>
  <si>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</si>
  <si>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</si>
  <si>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</si>
  <si>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</si>
  <si>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</si>
  <si>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</si>
  <si>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</si>
  <si>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</si>
  <si>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</si>
  <si>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</si>
  <si>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</si>
  <si>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</si>
  <si>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</si>
  <si>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</si>
  <si>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</si>
  <si>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</si>
  <si>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</si>
  <si>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</si>
  <si>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</si>
  <si>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</si>
  <si>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</si>
  <si>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</si>
  <si>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</si>
  <si>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</si>
  <si>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</si>
  <si>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</si>
  <si>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</si>
  <si>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</si>
  <si>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</si>
  <si>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</si>
  <si>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</si>
  <si>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</si>
  <si>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</si>
  <si>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</si>
  <si>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</si>
  <si>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</si>
  <si>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</si>
  <si>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</si>
  <si>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</si>
  <si>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</si>
  <si>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</si>
  <si>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</si>
  <si>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</si>
  <si>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</si>
  <si>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</si>
  <si>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</si>
  <si>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</si>
  <si>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</si>
  <si>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</si>
  <si>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</si>
  <si>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</si>
  <si>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</si>
  <si>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</si>
  <si>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</si>
  <si>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</si>
  <si>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</si>
  <si>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</si>
  <si>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</si>
  <si>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</si>
  <si>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</si>
  <si>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</si>
  <si>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</si>
  <si>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</si>
  <si>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</si>
  <si>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</si>
  <si>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</si>
  <si>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</si>
  <si>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</si>
  <si>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</si>
  <si>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</si>
  <si>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</si>
  <si>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</si>
  <si>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</si>
  <si>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</si>
  <si>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</si>
  <si>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</si>
  <si>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</si>
  <si>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</si>
  <si>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</si>
  <si>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</si>
  <si>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</si>
  <si>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</si>
  <si>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</si>
  <si>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</si>
  <si>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</si>
  <si>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</si>
  <si>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</si>
  <si>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</si>
  <si>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</si>
  <si>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</si>
  <si>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</si>
  <si>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</si>
  <si>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</si>
  <si>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</si>
  <si>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</si>
  <si>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</si>
  <si>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</si>
  <si>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</si>
  <si>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</si>
  <si>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</si>
  <si>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</si>
  <si>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</si>
  <si>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</si>
  <si>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</si>
  <si>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</si>
  <si>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</si>
  <si>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</si>
  <si>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</si>
  <si>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</si>
  <si>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</si>
  <si>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</si>
  <si>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</si>
  <si>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</si>
  <si>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</si>
  <si>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</si>
  <si>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</si>
  <si>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</si>
  <si>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</si>
  <si>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</si>
  <si>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</si>
  <si>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</si>
  <si>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</si>
  <si>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</si>
  <si>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</si>
  <si>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</si>
  <si>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</si>
  <si>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</si>
  <si>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</si>
  <si>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</si>
  <si>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</si>
  <si>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</si>
  <si>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</si>
  <si>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</si>
  <si>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</si>
  <si>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</si>
  <si>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</si>
  <si>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</si>
  <si>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</si>
  <si>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</si>
  <si>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</si>
  <si>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</si>
  <si>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</si>
  <si>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</si>
  <si>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</si>
  <si>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</si>
  <si>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</si>
  <si>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</si>
  <si>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</si>
  <si>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</si>
  <si>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</si>
  <si>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</si>
  <si>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</si>
  <si>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</si>
  <si>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</si>
  <si>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</si>
  <si>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</si>
  <si>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</si>
  <si>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</si>
  <si>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</si>
  <si>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</si>
  <si>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</si>
  <si>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</si>
  <si>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</si>
  <si>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</si>
  <si>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</si>
  <si>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</si>
  <si>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</si>
  <si>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</si>
  <si>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</si>
  <si>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</si>
  <si>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</si>
  <si>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</si>
  <si>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</si>
  <si>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</si>
  <si>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</si>
  <si>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</si>
  <si>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</si>
  <si>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</si>
  <si>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</si>
  <si>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</si>
  <si>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</si>
  <si>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</si>
  <si>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</si>
  <si>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</si>
  <si>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</si>
  <si>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</si>
  <si>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</si>
  <si>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</si>
  <si>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</si>
  <si>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</si>
  <si>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</si>
  <si>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</si>
  <si>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</si>
  <si>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</si>
  <si>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</si>
  <si>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</si>
  <si>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</si>
  <si>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</si>
  <si>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</si>
  <si>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</si>
  <si>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</si>
  <si>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</si>
  <si>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</si>
  <si>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</si>
  <si>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</si>
  <si>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</si>
  <si>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</si>
  <si>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</si>
  <si>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</si>
  <si>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</si>
  <si>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</si>
  <si>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</si>
  <si>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</si>
  <si>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</si>
  <si>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</si>
  <si>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</si>
  <si>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</si>
  <si>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</si>
  <si>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</si>
  <si>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</si>
  <si>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</si>
  <si>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</si>
  <si>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</si>
  <si>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</si>
  <si>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</si>
  <si>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</si>
  <si>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</si>
  <si>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</si>
  <si>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</si>
  <si>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</si>
  <si>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</si>
  <si>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</si>
  <si>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</si>
  <si>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</si>
  <si>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</si>
  <si>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</si>
  <si>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</si>
  <si>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</si>
  <si>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</si>
  <si>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</si>
  <si>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</si>
  <si>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</si>
  <si>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</si>
  <si>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</si>
  <si>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</si>
  <si>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</si>
  <si>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</si>
  <si>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</si>
  <si>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</si>
  <si>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</si>
  <si>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</si>
  <si>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</si>
  <si>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</si>
  <si>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</si>
  <si>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</si>
  <si>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</si>
  <si>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</si>
  <si>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</si>
  <si>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</si>
  <si>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</si>
  <si>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</si>
  <si>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</si>
  <si>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</si>
  <si>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</si>
  <si>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</si>
  <si>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</si>
  <si>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</si>
  <si>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</si>
  <si>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</si>
  <si>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</si>
  <si>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</si>
  <si>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</si>
  <si>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</si>
  <si>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</si>
  <si>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</si>
  <si>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</si>
  <si>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</si>
  <si>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</si>
  <si>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</si>
  <si>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</si>
  <si>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</si>
  <si>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</si>
  <si>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</si>
  <si>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</si>
  <si>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</si>
  <si>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</si>
  <si>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</si>
  <si>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</si>
  <si>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</si>
  <si>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</si>
  <si>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</si>
  <si>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</si>
  <si>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</si>
  <si>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</si>
  <si>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</si>
  <si>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</si>
  <si>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</si>
  <si>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</si>
  <si>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</si>
  <si>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</si>
  <si>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</si>
  <si>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</si>
  <si>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</si>
  <si>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</si>
  <si>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</si>
  <si>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</si>
  <si>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</si>
  <si>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</si>
  <si>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</si>
  <si>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</si>
  <si>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</si>
  <si>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</si>
  <si>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</si>
  <si>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</si>
  <si>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</si>
  <si>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</si>
  <si>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</si>
  <si>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</si>
  <si>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</si>
  <si>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</si>
  <si>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</si>
  <si>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</si>
  <si>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</si>
  <si>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</si>
  <si>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</si>
  <si>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</si>
  <si>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</si>
  <si>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</si>
  <si>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</si>
  <si>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</si>
  <si>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</si>
  <si>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</si>
  <si>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</si>
  <si>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</si>
  <si>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</si>
  <si>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</si>
  <si>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</si>
  <si>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</si>
  <si>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</si>
  <si>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</si>
  <si>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</si>
  <si>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</si>
  <si>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</si>
  <si>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</si>
  <si>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</si>
  <si>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</si>
  <si>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</si>
  <si>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</si>
  <si>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</si>
  <si>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</si>
  <si>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</si>
  <si>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</si>
  <si>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</si>
  <si>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</si>
  <si>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</si>
  <si>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</si>
  <si>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</si>
  <si>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</si>
  <si>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</si>
  <si>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</si>
  <si>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</si>
  <si>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</si>
  <si>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</si>
  <si>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</si>
  <si>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</si>
  <si>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</si>
  <si>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</si>
  <si>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</si>
  <si>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</si>
  <si>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</si>
  <si>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</si>
  <si>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</si>
  <si>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</si>
  <si>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</si>
  <si>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</si>
  <si>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</si>
  <si>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</si>
  <si>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</si>
  <si>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</si>
  <si>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</si>
  <si>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</si>
  <si>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</si>
  <si>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</si>
  <si>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</si>
  <si>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</si>
  <si>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</si>
  <si>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</si>
  <si>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</si>
  <si>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</si>
  <si>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</si>
  <si>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</si>
  <si>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</si>
  <si>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</si>
  <si>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</si>
  <si>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</si>
  <si>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</si>
  <si>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</si>
  <si>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</si>
  <si>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</si>
  <si>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</si>
  <si>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</si>
  <si>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</si>
  <si>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</si>
  <si>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</si>
  <si>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</si>
  <si>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</si>
  <si>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</si>
  <si>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</si>
  <si>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</si>
  <si>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</si>
  <si>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</si>
  <si>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</si>
  <si>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</si>
  <si>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</si>
  <si>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</si>
  <si>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</si>
  <si>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</si>
  <si>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</si>
  <si>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</si>
  <si>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</si>
  <si>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</si>
  <si>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</si>
  <si>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</si>
  <si>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</si>
  <si>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</si>
  <si>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</si>
  <si>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</si>
  <si>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</si>
  <si>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</si>
  <si>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</si>
  <si>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</si>
  <si>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</si>
  <si>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</si>
  <si>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</si>
  <si>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</si>
  <si>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</si>
  <si>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</si>
  <si>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</si>
  <si>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</si>
  <si>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</si>
  <si>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</si>
  <si>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</si>
  <si>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</si>
  <si>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</si>
  <si>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</si>
  <si>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</si>
  <si>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</si>
  <si>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</si>
  <si>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</si>
  <si>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</si>
  <si>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</si>
  <si>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</si>
  <si>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</si>
  <si>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</si>
  <si>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</si>
  <si>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</si>
  <si>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</si>
  <si>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</si>
  <si>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</si>
  <si>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</si>
  <si>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</si>
  <si>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</si>
  <si>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</si>
  <si>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</si>
  <si>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</si>
  <si>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</si>
  <si>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</si>
  <si>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</si>
  <si>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</si>
  <si>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</si>
  <si>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</si>
  <si>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</si>
  <si>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</si>
  <si>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</si>
  <si>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</si>
  <si>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</si>
  <si>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</si>
  <si>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</si>
  <si>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</si>
  <si>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</si>
  <si>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</si>
  <si>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</si>
  <si>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</si>
  <si>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</si>
  <si>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</si>
  <si>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</si>
  <si>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</si>
  <si>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</si>
  <si>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</si>
  <si>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</si>
  <si>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</si>
  <si>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</si>
  <si>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</si>
  <si>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</si>
  <si>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</si>
  <si>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</si>
  <si>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</si>
  <si>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</si>
  <si>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</si>
  <si>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</si>
  <si>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</si>
  <si>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</si>
  <si>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</si>
  <si>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</si>
  <si>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</si>
  <si>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</si>
  <si>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</si>
  <si>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</si>
  <si>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</si>
  <si>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</si>
  <si>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</si>
  <si>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</si>
  <si>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</si>
  <si>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</si>
  <si>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</si>
  <si>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</si>
  <si>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</si>
  <si>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</si>
  <si>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</si>
  <si>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</si>
  <si>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</si>
  <si>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</si>
  <si>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</si>
  <si>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</si>
  <si>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</si>
  <si>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</si>
  <si>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</si>
  <si>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</si>
  <si>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</si>
  <si>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</si>
  <si>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</si>
  <si>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</si>
  <si>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</si>
  <si>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</si>
  <si>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</si>
  <si>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</si>
  <si>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</si>
  <si>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</si>
  <si>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</si>
  <si>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</si>
  <si>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</si>
  <si>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</si>
  <si>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</si>
  <si>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</si>
  <si>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</si>
  <si>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</si>
  <si>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</si>
  <si>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</si>
  <si>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</si>
  <si>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</si>
  <si>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</si>
  <si>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</si>
  <si>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</si>
  <si>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</si>
  <si>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</si>
  <si>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</si>
  <si>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</si>
  <si>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</si>
  <si>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</si>
  <si>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</si>
  <si>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</si>
  <si>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</si>
  <si>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</si>
  <si>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</si>
  <si>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</si>
  <si>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</si>
  <si>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</si>
  <si>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</si>
  <si>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</si>
  <si>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</si>
  <si>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</si>
  <si>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</si>
  <si>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</si>
  <si>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</si>
  <si>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</si>
  <si>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</si>
  <si>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</si>
  <si>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</si>
  <si>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</si>
  <si>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</si>
  <si>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</si>
  <si>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</si>
  <si>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</si>
  <si>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</si>
  <si>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</si>
  <si>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</si>
  <si>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</si>
  <si>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</si>
  <si>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</si>
  <si>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</si>
  <si>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</si>
  <si>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</si>
  <si>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</si>
  <si>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</si>
  <si>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</si>
  <si>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</si>
  <si>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</si>
  <si>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</si>
  <si>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</si>
  <si>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</si>
  <si>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</si>
  <si>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</si>
  <si>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</si>
  <si>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</si>
  <si>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</si>
  <si>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</si>
  <si>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</si>
  <si>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</si>
  <si>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</si>
  <si>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</si>
  <si>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</si>
  <si>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</si>
  <si>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</si>
  <si>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</si>
  <si>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</si>
  <si>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</si>
  <si>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</si>
  <si>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</si>
  <si>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</si>
  <si>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</si>
  <si>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</si>
  <si>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</si>
  <si>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</si>
  <si>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</si>
  <si>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</si>
  <si>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</si>
  <si>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</si>
  <si>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</si>
  <si>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</si>
  <si>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</si>
  <si>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</si>
  <si>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</si>
  <si>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</si>
  <si>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</si>
  <si>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</si>
  <si>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</si>
  <si>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</si>
  <si>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</si>
  <si>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</si>
  <si>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</si>
  <si>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</si>
  <si>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</si>
  <si>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</si>
  <si>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</si>
  <si>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</si>
  <si>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</si>
  <si>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</si>
  <si>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</si>
  <si>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</si>
  <si>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</si>
  <si>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</si>
  <si>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</si>
  <si>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</si>
  <si>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</si>
  <si>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</si>
  <si>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</si>
  <si>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</si>
  <si>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</si>
  <si>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</si>
  <si>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</si>
  <si>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</si>
  <si>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</si>
  <si>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</si>
  <si>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</si>
  <si>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</si>
  <si>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</si>
  <si>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</si>
  <si>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</si>
  <si>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</si>
  <si>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</si>
  <si>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</si>
  <si>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</si>
  <si>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</si>
  <si>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</si>
  <si>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</si>
  <si>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</si>
  <si>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</si>
  <si>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</si>
  <si>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</si>
  <si>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</si>
  <si>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</si>
  <si>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</si>
  <si>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</si>
  <si>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</si>
  <si>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</si>
  <si>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</si>
  <si>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</si>
  <si>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</si>
  <si>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</si>
  <si>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</si>
  <si>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</si>
  <si>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</si>
  <si>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</si>
  <si>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</si>
  <si>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</si>
  <si>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</si>
  <si>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</si>
  <si>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</si>
  <si>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</si>
  <si>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</si>
  <si>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</si>
  <si>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</si>
  <si>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</si>
  <si>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</si>
  <si>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</si>
  <si>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</si>
  <si>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</si>
  <si>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</si>
  <si>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</si>
  <si>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</si>
  <si>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</si>
  <si>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</si>
  <si>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</si>
  <si>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</si>
  <si>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</si>
  <si>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</si>
  <si>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</si>
  <si>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</si>
  <si>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</si>
  <si>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</si>
  <si>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</si>
  <si>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</si>
  <si>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</si>
  <si>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</si>
  <si>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</si>
  <si>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</si>
  <si>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</si>
  <si>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</si>
  <si>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</si>
  <si>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</si>
  <si>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</si>
  <si>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</si>
  <si>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</si>
  <si>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</si>
  <si>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</si>
  <si>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</si>
  <si>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</si>
  <si>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</si>
  <si>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</si>
  <si>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</si>
  <si>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</si>
  <si>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</si>
  <si>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</si>
  <si>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</si>
  <si>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</si>
  <si>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</si>
  <si>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</si>
  <si>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</si>
  <si>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</si>
  <si>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</si>
  <si>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</si>
  <si>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</si>
  <si>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</si>
  <si>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</si>
  <si>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</si>
  <si>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</si>
  <si>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</si>
  <si>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</si>
  <si>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</si>
  <si>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</si>
  <si>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</si>
  <si>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</si>
  <si>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</si>
  <si>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</si>
  <si>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</si>
  <si>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</si>
  <si>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</si>
  <si>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</si>
  <si>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</si>
  <si>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</si>
  <si>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</si>
  <si>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</si>
  <si>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</si>
  <si>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</si>
  <si>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</si>
  <si>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</si>
  <si>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</si>
  <si>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</si>
  <si>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</si>
  <si>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</si>
  <si>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</si>
  <si>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</si>
  <si>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</si>
  <si>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</si>
  <si>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</si>
  <si>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</si>
  <si>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</si>
  <si>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</si>
  <si>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</si>
  <si>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</si>
  <si>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</si>
  <si>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</si>
  <si>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</si>
  <si>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</si>
  <si>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</si>
  <si>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</si>
  <si>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</si>
  <si>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</si>
  <si>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</si>
  <si>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</si>
  <si>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</si>
  <si>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</si>
  <si>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</si>
  <si>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</si>
  <si>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</si>
  <si>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</si>
  <si>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</si>
  <si>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</si>
  <si>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</si>
  <si>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</si>
  <si>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</si>
  <si>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</si>
  <si>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</si>
  <si>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</si>
  <si>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</si>
  <si>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</si>
  <si>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</si>
  <si>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</si>
  <si>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</si>
  <si>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</si>
  <si>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</si>
  <si>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</si>
  <si>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</si>
  <si>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</si>
  <si>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</si>
  <si>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</si>
  <si>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</si>
  <si>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</si>
  <si>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</si>
  <si>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</si>
  <si>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</si>
  <si>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</si>
  <si>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</si>
  <si>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</si>
  <si>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</si>
  <si>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</si>
  <si>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</si>
  <si>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</si>
  <si>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</si>
  <si>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</si>
  <si>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</si>
  <si>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</si>
  <si>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</si>
  <si>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</si>
  <si>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</si>
  <si>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</si>
  <si>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</si>
  <si>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</si>
  <si>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</si>
  <si>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</si>
  <si>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</si>
  <si>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</si>
  <si>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</si>
  <si>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</si>
  <si>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</si>
  <si>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</si>
  <si>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</si>
  <si>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</si>
  <si>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</si>
  <si>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</si>
  <si>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</si>
  <si>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</si>
  <si>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</si>
  <si>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</si>
  <si>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</si>
  <si>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</si>
  <si>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</si>
  <si>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</si>
  <si>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</si>
  <si>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</si>
  <si>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</si>
  <si>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</si>
  <si>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</si>
  <si>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</si>
  <si>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</si>
  <si>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</si>
  <si>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</si>
  <si>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</si>
  <si>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</si>
  <si>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</si>
  <si>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</si>
  <si>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</si>
  <si>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</si>
  <si>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</si>
  <si>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</si>
  <si>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</si>
  <si>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</si>
  <si>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</si>
  <si>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</si>
  <si>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</si>
  <si>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</si>
  <si>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</si>
  <si>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</si>
  <si>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</si>
  <si>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</si>
  <si>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</si>
  <si>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</si>
  <si>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</si>
  <si>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</si>
  <si>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</si>
  <si>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</si>
  <si>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</si>
  <si>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</si>
  <si>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</si>
  <si>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</si>
  <si>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</si>
  <si>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</si>
  <si>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</si>
  <si>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</si>
  <si>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</si>
  <si>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</si>
  <si>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</si>
  <si>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</si>
  <si>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</si>
  <si>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</si>
  <si>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</si>
  <si>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</si>
  <si>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</si>
  <si>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</si>
  <si>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</si>
  <si>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</si>
  <si>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</si>
  <si>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</si>
  <si>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</si>
  <si>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</si>
  <si>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</si>
  <si>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</si>
  <si>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</si>
  <si>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</si>
  <si>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</si>
  <si>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</si>
  <si>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</si>
  <si>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</si>
  <si>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</si>
  <si>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</si>
  <si>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</si>
  <si>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</si>
  <si>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</si>
  <si>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</si>
  <si>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</si>
  <si>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</si>
  <si>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</si>
  <si>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</si>
  <si>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</si>
  <si>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</si>
  <si>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</si>
  <si>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</si>
  <si>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</si>
  <si>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</si>
  <si>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</si>
  <si>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</si>
  <si>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</si>
  <si>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</si>
  <si>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</si>
  <si>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</si>
  <si>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</si>
  <si>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</si>
  <si>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</si>
  <si>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</si>
  <si>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</si>
  <si>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</si>
  <si>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</si>
  <si>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</si>
  <si>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</si>
  <si>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</si>
  <si>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</si>
  <si>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</si>
  <si>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</si>
  <si>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</si>
  <si>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</si>
  <si>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</si>
  <si>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</si>
  <si>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</si>
  <si>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</si>
  <si>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</si>
  <si>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</si>
  <si>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</si>
  <si>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</si>
  <si>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</si>
  <si>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</si>
  <si>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</si>
  <si>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</si>
  <si>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</si>
  <si>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</si>
  <si>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</si>
  <si>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</si>
  <si>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</si>
  <si>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</si>
  <si>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</si>
  <si>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</si>
  <si>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</si>
  <si>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</si>
  <si>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</si>
  <si>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</si>
  <si>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</si>
  <si>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</si>
  <si>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</si>
  <si>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</si>
  <si>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</si>
  <si>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</si>
  <si>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</si>
  <si>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</si>
  <si>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</si>
  <si>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</si>
  <si>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</si>
  <si>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</si>
  <si>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</si>
  <si>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</si>
  <si>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</si>
  <si>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</si>
  <si>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</si>
  <si>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</si>
  <si>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</si>
  <si>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</si>
  <si>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</si>
  <si>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</si>
  <si>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</si>
  <si>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</si>
  <si>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</si>
  <si>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</si>
  <si>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</si>
  <si>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</si>
  <si>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</si>
  <si>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</si>
  <si>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</si>
  <si>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</si>
  <si>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</si>
  <si>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</si>
  <si>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</si>
  <si>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</si>
  <si>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</si>
  <si>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</si>
  <si>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</si>
  <si>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</si>
  <si>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</si>
  <si>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</si>
  <si>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</si>
  <si>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</si>
  <si>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</si>
  <si>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</si>
  <si>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</si>
  <si>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</si>
  <si>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</si>
  <si>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</si>
  <si>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</si>
  <si>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</si>
  <si>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</si>
  <si>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</si>
  <si>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</si>
  <si>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</si>
  <si>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</si>
  <si>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</si>
  <si>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</si>
  <si>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</si>
  <si>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</si>
  <si>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</si>
  <si>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</si>
  <si>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</si>
  <si>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</si>
  <si>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</si>
  <si>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</si>
  <si>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</si>
  <si>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</si>
  <si>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</si>
  <si>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</si>
  <si>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</si>
  <si>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</si>
  <si>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</si>
  <si>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</si>
  <si>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</si>
  <si>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</si>
  <si>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</si>
  <si>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</si>
  <si>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</si>
  <si>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</si>
  <si>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</si>
  <si>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</si>
  <si>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</si>
  <si>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</si>
  <si>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</si>
  <si>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</si>
  <si>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</si>
  <si>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</si>
  <si>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</si>
  <si>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</si>
  <si>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</si>
  <si>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</si>
  <si>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</si>
  <si>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</si>
  <si>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</si>
  <si>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</si>
  <si>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</si>
  <si>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</si>
  <si>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</si>
  <si>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</si>
  <si>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</si>
  <si>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</si>
  <si>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</si>
  <si>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</si>
  <si>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</si>
  <si>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</si>
  <si>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</si>
  <si>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</si>
  <si>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</si>
  <si>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</si>
  <si>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</si>
  <si>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</si>
  <si>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</si>
  <si>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</si>
  <si>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</si>
  <si>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</si>
  <si>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</si>
  <si>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</si>
  <si>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</si>
  <si>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</si>
  <si>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</si>
  <si>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</si>
  <si>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</si>
  <si>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</si>
  <si>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</si>
  <si>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</si>
  <si>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</si>
  <si>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</si>
  <si>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</si>
  <si>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</si>
  <si>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</si>
  <si>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</si>
  <si>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</si>
  <si>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</si>
  <si>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</si>
  <si>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</si>
  <si>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</si>
  <si>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</si>
  <si>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</si>
  <si>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</si>
  <si>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</si>
  <si>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</si>
  <si>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</si>
  <si>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</si>
  <si>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</si>
  <si>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</si>
  <si>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</si>
  <si>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</si>
  <si>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</si>
  <si>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</si>
  <si>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</si>
  <si>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</si>
  <si>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</si>
  <si>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</si>
  <si>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</si>
  <si>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</si>
  <si>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</si>
  <si>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</si>
  <si>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</si>
  <si>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</si>
  <si>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</si>
  <si>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</si>
  <si>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</si>
  <si>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</si>
  <si>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</si>
  <si>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</si>
  <si>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</si>
  <si>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</si>
  <si>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</si>
  <si>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</si>
  <si>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</si>
  <si>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</si>
  <si>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</si>
  <si>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</si>
  <si>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</si>
  <si>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</si>
  <si>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</si>
  <si>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</si>
  <si>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</si>
  <si>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</si>
  <si>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</si>
  <si>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</si>
  <si>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</si>
  <si>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</si>
  <si>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</si>
  <si>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</si>
  <si>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</si>
  <si>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</si>
  <si>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</si>
  <si>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</si>
  <si>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</si>
  <si>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</si>
  <si>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</si>
  <si>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</si>
  <si>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</si>
  <si>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</si>
  <si>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</si>
  <si>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</si>
  <si>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</si>
  <si>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</si>
  <si>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</si>
  <si>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</si>
  <si>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</si>
  <si>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</si>
  <si>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</si>
  <si>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</si>
  <si>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</si>
  <si>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</si>
  <si>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</si>
  <si>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</si>
  <si>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</si>
  <si>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</si>
  <si>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</si>
  <si>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</si>
  <si>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</si>
  <si>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</si>
  <si>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</si>
  <si>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</si>
  <si>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</si>
  <si>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</si>
  <si>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</si>
  <si>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</si>
  <si>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</si>
  <si>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</si>
  <si>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</si>
  <si>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</si>
  <si>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</si>
  <si>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</si>
  <si>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</si>
  <si>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</si>
  <si>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</si>
  <si>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</si>
  <si>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</si>
  <si>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</si>
  <si>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</si>
  <si>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</si>
  <si>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</si>
  <si>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</si>
  <si>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</si>
  <si>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</si>
  <si>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</si>
  <si>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</si>
  <si>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</si>
  <si>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</si>
  <si>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</si>
  <si>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</si>
  <si>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</si>
  <si>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</si>
  <si>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</si>
  <si>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</si>
  <si>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</si>
  <si>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</si>
  <si>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</si>
  <si>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</si>
  <si>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</si>
  <si>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</si>
  <si>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</si>
  <si>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</si>
  <si>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</si>
  <si>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</si>
  <si>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</si>
  <si>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</si>
  <si>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</si>
  <si>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</si>
  <si>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</si>
  <si>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</si>
  <si>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</si>
  <si>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</si>
  <si>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</si>
  <si>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</si>
  <si>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</si>
  <si>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</si>
  <si>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</si>
  <si>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</si>
  <si>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</si>
  <si>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</si>
  <si>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</si>
  <si>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</si>
  <si>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</si>
  <si>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</si>
  <si>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</si>
  <si>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</si>
  <si>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</si>
  <si>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</si>
  <si>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</si>
  <si>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</si>
  <si>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</si>
  <si>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</si>
  <si>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</si>
  <si>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</si>
  <si>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</si>
  <si>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</si>
  <si>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</si>
  <si>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</si>
  <si>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</si>
  <si>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</si>
  <si>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</si>
  <si>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</si>
  <si>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</si>
  <si>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</si>
  <si>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</si>
  <si>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</si>
  <si>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</si>
  <si>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</si>
  <si>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</si>
  <si>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</si>
  <si>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</si>
  <si>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</si>
  <si>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</si>
  <si>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</si>
  <si>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</si>
  <si>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</si>
  <si>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</si>
  <si>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</si>
  <si>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</si>
  <si>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</si>
  <si>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</si>
  <si>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</si>
  <si>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</si>
  <si>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</si>
  <si>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</si>
  <si>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</si>
  <si>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</si>
  <si>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</si>
  <si>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</si>
  <si>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</si>
  <si>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</si>
  <si>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</si>
  <si>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</si>
  <si>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</si>
  <si>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</si>
  <si>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</si>
  <si>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</si>
  <si>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</si>
  <si>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</si>
  <si>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</si>
  <si>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</si>
  <si>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</si>
  <si>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</si>
  <si>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</si>
  <si>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</si>
  <si>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</si>
  <si>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</si>
  <si>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</si>
  <si>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</si>
  <si>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</si>
  <si>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</si>
  <si>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</si>
  <si>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</si>
  <si>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</si>
  <si>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</si>
  <si>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</si>
  <si>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</si>
  <si>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</si>
  <si>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</si>
  <si>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</si>
  <si>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</si>
  <si>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</si>
  <si>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</si>
  <si>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</si>
  <si>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</si>
  <si>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</si>
  <si>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</si>
  <si>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</si>
  <si>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</si>
  <si>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</si>
  <si>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</si>
  <si>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</si>
  <si>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</si>
  <si>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</si>
  <si>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</si>
  <si>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</si>
  <si>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</si>
  <si>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</si>
  <si>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</si>
  <si>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</si>
  <si>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</si>
  <si>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</si>
  <si>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</si>
  <si>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</si>
  <si>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</si>
  <si>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</si>
  <si>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</si>
  <si>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</si>
  <si>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</si>
  <si>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</si>
  <si>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</si>
  <si>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</si>
  <si>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</si>
  <si>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</si>
  <si>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</si>
  <si>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</si>
  <si>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</si>
  <si>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</si>
  <si>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</si>
  <si>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</si>
  <si>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</si>
  <si>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</si>
  <si>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</si>
  <si>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</si>
  <si>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</si>
  <si>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</si>
  <si>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</si>
  <si>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</si>
  <si>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</si>
  <si>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</si>
  <si>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</si>
  <si>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</si>
  <si>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</si>
  <si>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</si>
  <si>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</si>
  <si>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</si>
  <si>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</si>
  <si>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</si>
  <si>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</si>
  <si>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</si>
  <si>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</si>
  <si>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</si>
  <si>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</si>
  <si>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</si>
  <si>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</si>
  <si>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</si>
  <si>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</si>
  <si>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</si>
  <si>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</si>
  <si>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</si>
  <si>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</si>
  <si>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</si>
  <si>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</si>
  <si>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</si>
  <si>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</si>
  <si>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</si>
  <si>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</si>
  <si>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</si>
  <si>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</si>
  <si>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</si>
  <si>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</si>
  <si>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</si>
  <si>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</si>
  <si>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</si>
  <si>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</si>
  <si>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</si>
  <si>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</si>
  <si>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</si>
  <si>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</si>
  <si>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</si>
  <si>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</si>
  <si>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</si>
  <si>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</si>
  <si>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</si>
  <si>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</si>
  <si>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</si>
  <si>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</si>
  <si>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</si>
  <si>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</si>
  <si>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</si>
  <si>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</si>
  <si>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</si>
  <si>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</si>
  <si>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</si>
  <si>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</si>
  <si>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</si>
  <si>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</si>
  <si>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</si>
  <si>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</si>
  <si>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</si>
  <si>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</si>
  <si>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</si>
  <si>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</si>
  <si>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</si>
  <si>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</si>
  <si>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</si>
  <si>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</si>
  <si>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</si>
  <si>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</si>
  <si>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</si>
  <si>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</si>
  <si>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</si>
  <si>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</si>
  <si>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</si>
  <si>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</si>
  <si>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</si>
  <si>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</si>
  <si>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</si>
  <si>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</si>
  <si>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</si>
  <si>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</si>
  <si>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</si>
  <si>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</si>
  <si>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</si>
  <si>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</si>
  <si>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</si>
  <si>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</si>
  <si>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</si>
  <si>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</si>
  <si>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</si>
  <si>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</si>
  <si>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</si>
  <si>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</si>
  <si>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</si>
  <si>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</si>
  <si>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</si>
  <si>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</si>
  <si>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</si>
  <si>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</si>
  <si>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</si>
  <si>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</si>
  <si>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</si>
  <si>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</si>
  <si>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</si>
  <si>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</si>
  <si>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</si>
  <si>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</si>
  <si>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</si>
  <si>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</si>
  <si>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</si>
  <si>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</si>
  <si>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</si>
  <si>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</si>
  <si>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</si>
  <si>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</si>
  <si>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</si>
  <si>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</si>
  <si>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</si>
  <si>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</si>
  <si>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</si>
  <si>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</si>
  <si>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</si>
  <si>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</si>
  <si>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</si>
  <si>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</si>
  <si>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</si>
  <si>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</si>
  <si>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</si>
  <si>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</si>
  <si>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</si>
  <si>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</si>
  <si>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</si>
  <si>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</si>
  <si>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</si>
  <si>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</si>
  <si>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</si>
  <si>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</si>
  <si>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</si>
  <si>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</si>
  <si>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</si>
  <si>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</si>
  <si>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</si>
  <si>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</si>
  <si>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</si>
  <si>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</si>
  <si>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</si>
  <si>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</si>
  <si>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</si>
  <si>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</si>
  <si>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</si>
  <si>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</si>
  <si>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</si>
  <si>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</si>
  <si>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</si>
  <si>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</si>
  <si>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</si>
  <si>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</si>
  <si>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</si>
  <si>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</si>
  <si>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</si>
  <si>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</si>
  <si>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</si>
  <si>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</si>
  <si>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</si>
  <si>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</si>
  <si>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</si>
  <si>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</si>
  <si>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</si>
  <si>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</si>
  <si>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</si>
  <si>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</si>
  <si>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</si>
  <si>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</si>
  <si>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</si>
  <si>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</si>
  <si>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</si>
  <si>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</si>
  <si>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</si>
  <si>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</si>
  <si>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</si>
  <si>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</si>
  <si>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</si>
  <si>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</si>
  <si>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</si>
  <si>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</si>
  <si>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</si>
  <si>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</si>
  <si>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</si>
  <si>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</si>
  <si>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</si>
  <si>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</si>
  <si>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</si>
  <si>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</si>
  <si>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</si>
  <si>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</si>
  <si>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</si>
  <si>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</si>
  <si>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</si>
  <si>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</si>
  <si>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</si>
  <si>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</si>
  <si>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</si>
  <si>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</si>
  <si>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</si>
  <si>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</si>
  <si>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</si>
  <si>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</si>
  <si>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</si>
  <si>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</si>
  <si>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</si>
  <si>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</si>
  <si>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</si>
  <si>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</si>
  <si>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</si>
  <si>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</si>
  <si>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</si>
  <si>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</si>
  <si>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</si>
  <si>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</si>
  <si>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</si>
  <si>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</si>
  <si>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</si>
  <si>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</si>
  <si>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</si>
  <si>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</si>
  <si>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</si>
  <si>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</si>
  <si>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</si>
  <si>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</si>
  <si>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</si>
  <si>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</si>
  <si>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</si>
  <si>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</si>
  <si>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</si>
  <si>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</si>
  <si>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</si>
  <si>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</si>
  <si>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</si>
  <si>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</si>
  <si>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</si>
  <si>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</si>
  <si>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</si>
  <si>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</si>
  <si>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</si>
  <si>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</si>
  <si>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</si>
  <si>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</si>
  <si>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</si>
  <si>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</si>
  <si>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</si>
  <si>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</si>
  <si>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</si>
  <si>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</si>
  <si>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</si>
  <si>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</si>
  <si>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</si>
  <si>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</si>
  <si>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</si>
  <si>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</si>
  <si>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</si>
  <si>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</si>
  <si>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</si>
  <si>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</si>
  <si>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</si>
  <si>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</si>
  <si>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</si>
  <si>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</si>
  <si>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</si>
  <si>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</si>
  <si>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</si>
  <si>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</si>
  <si>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</si>
  <si>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</si>
  <si>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</si>
  <si>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</si>
  <si>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</si>
  <si>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</si>
  <si>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</si>
  <si>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</si>
  <si>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</si>
  <si>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</si>
  <si>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</si>
  <si>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</si>
  <si>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</si>
  <si>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</si>
  <si>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</si>
  <si>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</si>
  <si>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</si>
  <si>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</si>
  <si>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</si>
  <si>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</si>
  <si>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</si>
  <si>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</si>
  <si>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</si>
  <si>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</si>
  <si>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</si>
  <si>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</si>
  <si>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</si>
  <si>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</si>
  <si>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</si>
  <si>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</si>
  <si>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</si>
  <si>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</si>
  <si>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</si>
  <si>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</si>
  <si>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</si>
  <si>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</si>
  <si>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</si>
  <si>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</si>
  <si>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</si>
  <si>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</si>
  <si>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</si>
  <si>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</si>
  <si>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</si>
  <si>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</si>
  <si>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</si>
  <si>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</si>
  <si>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</si>
  <si>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</si>
  <si>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</si>
  <si>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</si>
  <si>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</si>
  <si>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</si>
  <si>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</si>
  <si>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</si>
  <si>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</si>
  <si>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</si>
  <si>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</si>
  <si>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</si>
  <si>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</si>
  <si>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</si>
  <si>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</si>
  <si>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</si>
  <si>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</si>
  <si>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</si>
  <si>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</si>
  <si>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</si>
  <si>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</si>
  <si>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</si>
  <si>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</si>
  <si>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</si>
  <si>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</si>
  <si>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</si>
  <si>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</si>
  <si>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</si>
  <si>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</si>
  <si>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</si>
  <si>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</si>
  <si>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</si>
  <si>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</si>
  <si>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</si>
  <si>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</si>
  <si>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</si>
  <si>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</si>
  <si>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</si>
  <si>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</si>
  <si>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</si>
  <si>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</si>
  <si>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</si>
  <si>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</si>
  <si>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</si>
  <si>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</si>
  <si>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</si>
  <si>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</si>
  <si>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</si>
  <si>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</si>
  <si>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</si>
  <si>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</si>
  <si>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</si>
  <si>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</si>
  <si>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</si>
  <si>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</si>
  <si>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</si>
  <si>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</si>
  <si>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</si>
  <si>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</si>
  <si>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</si>
  <si>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</si>
  <si>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</si>
  <si>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</si>
  <si>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</si>
  <si>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</si>
  <si>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</si>
  <si>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</si>
  <si>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</si>
  <si>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</si>
  <si>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</si>
  <si>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</si>
  <si>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</si>
  <si>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</si>
  <si>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</si>
  <si>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</si>
  <si>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</si>
  <si>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</si>
  <si>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</si>
  <si>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</si>
  <si>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</si>
  <si>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</si>
  <si>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</si>
  <si>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</si>
  <si>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</si>
  <si>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</si>
  <si>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</si>
  <si>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</si>
  <si>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</si>
  <si>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</si>
  <si>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</si>
  <si>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</si>
  <si>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</si>
  <si>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</si>
  <si>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</si>
  <si>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</si>
  <si>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</si>
  <si>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</si>
  <si>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</si>
  <si>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</si>
  <si>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</si>
  <si>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</si>
  <si>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</si>
  <si>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</si>
  <si>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</si>
  <si>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</si>
  <si>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</si>
  <si>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</si>
  <si>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</si>
  <si>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</si>
  <si>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</si>
  <si>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</si>
  <si>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</si>
  <si>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</si>
  <si>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</si>
  <si>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</si>
  <si>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</si>
  <si>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</si>
  <si>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</si>
  <si>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</si>
  <si>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</si>
  <si>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</si>
  <si>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</si>
  <si>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</si>
  <si>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</si>
  <si>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</si>
  <si>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</si>
  <si>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</si>
  <si>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</si>
  <si>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</si>
  <si>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</si>
  <si>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</si>
  <si>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</si>
  <si>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</si>
  <si>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</si>
  <si>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</si>
  <si>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</si>
  <si>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</si>
  <si>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</si>
  <si>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</si>
  <si>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</si>
  <si>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</si>
  <si>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</si>
  <si>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</si>
  <si>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</si>
  <si>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</si>
  <si>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</si>
  <si>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</si>
  <si>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</si>
  <si>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</si>
  <si>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</si>
  <si>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</si>
  <si>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</si>
  <si>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</si>
  <si>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</si>
  <si>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</si>
  <si>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</si>
  <si>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</si>
  <si>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</si>
  <si>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</si>
  <si>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</si>
  <si>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</si>
  <si>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</si>
  <si>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</si>
  <si>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</si>
  <si>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</si>
  <si>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</si>
  <si>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</si>
  <si>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</si>
  <si>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</si>
  <si>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</si>
  <si>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</si>
  <si>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</si>
  <si>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</si>
  <si>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</si>
  <si>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</si>
  <si>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</si>
  <si>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</si>
  <si>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</si>
  <si>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</si>
  <si>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</si>
  <si>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</si>
  <si>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</si>
  <si>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</si>
  <si>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</si>
  <si>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</si>
  <si>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</si>
  <si>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</si>
  <si>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</si>
  <si>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</si>
  <si>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</si>
  <si>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</si>
  <si>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</si>
  <si>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</si>
  <si>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</si>
  <si>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</si>
  <si>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</si>
  <si>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</si>
  <si>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</si>
  <si>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</si>
  <si>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</si>
  <si>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</si>
  <si>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</si>
  <si>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</si>
  <si>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</si>
  <si>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</si>
  <si>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</si>
  <si>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</si>
  <si>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</si>
  <si>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</si>
  <si>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</si>
  <si>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</si>
  <si>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</si>
  <si>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</si>
  <si>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</si>
  <si>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</si>
  <si>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</si>
  <si>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</si>
  <si>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</si>
  <si>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</si>
  <si>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</si>
  <si>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</si>
  <si>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</si>
  <si>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</si>
  <si>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</si>
  <si>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</si>
  <si>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</si>
  <si>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</si>
  <si>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</si>
  <si>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</si>
  <si>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</si>
  <si>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</si>
  <si>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</si>
  <si>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</si>
  <si>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</si>
  <si>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</si>
  <si>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</si>
  <si>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</si>
  <si>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</si>
  <si>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</si>
  <si>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</si>
  <si>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</si>
  <si>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</si>
  <si>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</si>
  <si>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</si>
  <si>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</si>
  <si>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</si>
  <si>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</si>
  <si>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</si>
  <si>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</si>
  <si>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</si>
  <si>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</si>
  <si>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</si>
  <si>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</si>
  <si>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</si>
  <si>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</si>
  <si>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</si>
  <si>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</si>
  <si>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</si>
  <si>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</si>
  <si>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</si>
  <si>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</si>
  <si>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</si>
  <si>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</si>
  <si>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</si>
  <si>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</si>
  <si>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</si>
  <si>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</si>
  <si>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</si>
  <si>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</si>
  <si>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</si>
  <si>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</si>
  <si>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</si>
  <si>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</si>
  <si>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</si>
  <si>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</si>
  <si>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</si>
  <si>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</si>
  <si>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</si>
  <si>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</si>
  <si>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</si>
  <si>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</si>
  <si>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</si>
  <si>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</si>
  <si>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</si>
  <si>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</si>
  <si>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</si>
  <si>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</si>
  <si>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</si>
  <si>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</si>
  <si>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</si>
  <si>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</si>
  <si>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</si>
  <si>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</si>
  <si>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</si>
  <si>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</si>
  <si>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</si>
  <si>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</si>
  <si>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</si>
  <si>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</si>
  <si>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</si>
  <si>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</si>
  <si>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</si>
  <si>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</si>
  <si>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</si>
  <si>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</si>
  <si>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</si>
  <si>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</si>
  <si>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</si>
  <si>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</si>
  <si>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</si>
  <si>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</si>
  <si>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</si>
  <si>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</si>
  <si>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</si>
  <si>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</si>
  <si>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</si>
  <si>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</si>
  <si>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</si>
  <si>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</si>
  <si>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</si>
  <si>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</si>
  <si>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</si>
  <si>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</si>
  <si>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</si>
  <si>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</si>
  <si>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</si>
  <si>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</si>
  <si>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</si>
  <si>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</si>
  <si>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</si>
  <si>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</si>
  <si>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</si>
  <si>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</si>
  <si>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</si>
  <si>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</si>
  <si>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</si>
  <si>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</si>
  <si>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</si>
  <si>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</si>
  <si>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</si>
  <si>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</si>
  <si>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</si>
  <si>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</si>
  <si>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</si>
  <si>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</si>
  <si>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</si>
  <si>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</si>
  <si>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</si>
  <si>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</si>
  <si>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</si>
  <si>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</si>
  <si>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</si>
  <si>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</si>
  <si>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</si>
  <si>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</si>
  <si>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</si>
  <si>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</si>
  <si>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</si>
  <si>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</si>
  <si>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</si>
  <si>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</si>
  <si>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</si>
  <si>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</si>
  <si>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</si>
  <si>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</si>
  <si>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</si>
  <si>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</si>
  <si>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</si>
  <si>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</si>
  <si>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</si>
  <si>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</si>
  <si>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</si>
  <si>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</si>
  <si>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</si>
  <si>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</si>
  <si>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</si>
  <si>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</si>
  <si>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</si>
  <si>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</si>
  <si>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</si>
  <si>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</si>
  <si>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</si>
  <si>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</si>
  <si>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</si>
  <si>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</si>
  <si>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</si>
  <si>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</si>
  <si>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</si>
  <si>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</si>
  <si>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</si>
  <si>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</si>
  <si>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</si>
  <si>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</si>
  <si>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</si>
  <si>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</si>
  <si>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</si>
  <si>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</si>
  <si>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</si>
  <si>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</si>
  <si>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</si>
  <si>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</si>
  <si>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</si>
  <si>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</si>
  <si>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</si>
  <si>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</si>
  <si>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</si>
  <si>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</si>
  <si>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</si>
  <si>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</si>
  <si>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</si>
  <si>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</si>
  <si>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</si>
  <si>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</si>
  <si>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</si>
  <si>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</si>
  <si>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</si>
  <si>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</si>
  <si>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</si>
  <si>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</si>
  <si>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</si>
  <si>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</si>
  <si>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</si>
  <si>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</si>
  <si>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</si>
  <si>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</si>
  <si>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</si>
  <si>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</si>
  <si>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</si>
  <si>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</si>
  <si>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</si>
  <si>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</si>
  <si>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</si>
  <si>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</si>
  <si>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</si>
  <si>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</si>
  <si>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</si>
  <si>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</si>
  <si>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</si>
  <si>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</si>
  <si>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</si>
  <si>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</si>
  <si>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</si>
  <si>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</si>
  <si>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</si>
  <si>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</si>
  <si>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</si>
  <si>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</si>
  <si>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</si>
  <si>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</si>
  <si>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</si>
  <si>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</si>
  <si>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</si>
  <si>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</si>
  <si>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</si>
  <si>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</si>
  <si>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</si>
  <si>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</si>
  <si>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</si>
  <si>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</si>
  <si>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</si>
  <si>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</si>
  <si>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</si>
  <si>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</si>
  <si>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</si>
  <si>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</si>
  <si>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</si>
  <si>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</si>
  <si>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</si>
  <si>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</si>
  <si>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</si>
  <si>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</si>
  <si>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</si>
  <si>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</si>
  <si>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</si>
  <si>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</si>
  <si>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</si>
  <si>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</si>
  <si>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</si>
  <si>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</si>
  <si>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</si>
  <si>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</si>
  <si>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</si>
  <si>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</si>
  <si>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</si>
  <si>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</si>
  <si>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</si>
  <si>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</si>
  <si>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</si>
  <si>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</si>
  <si>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</si>
  <si>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</si>
  <si>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</si>
  <si>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</si>
  <si>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</si>
  <si>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</si>
  <si>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</si>
  <si>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</si>
  <si>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</si>
  <si>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</si>
  <si>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</si>
  <si>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</si>
  <si>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</si>
  <si>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</si>
  <si>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</si>
  <si>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</si>
  <si>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</si>
  <si>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</si>
  <si>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</si>
  <si>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</si>
  <si>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</si>
  <si>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</si>
  <si>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</si>
  <si>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</si>
  <si>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</si>
  <si>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</si>
  <si>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</si>
  <si>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</si>
  <si>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</si>
  <si>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</si>
  <si>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</si>
  <si>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</si>
  <si>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</si>
  <si>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</si>
  <si>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</si>
  <si>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</si>
  <si>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</si>
  <si>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</si>
  <si>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</si>
  <si>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</si>
  <si>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</si>
  <si>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</si>
  <si>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</si>
  <si>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</si>
  <si>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</si>
  <si>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</si>
  <si>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</si>
  <si>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</si>
  <si>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</si>
  <si>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</si>
  <si>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</si>
  <si>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</si>
  <si>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</si>
  <si>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</si>
  <si>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</si>
  <si>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</si>
  <si>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</si>
  <si>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</si>
  <si>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</si>
  <si>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</si>
  <si>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</si>
  <si>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</si>
  <si>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</si>
  <si>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</si>
  <si>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</si>
  <si>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</si>
  <si>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</si>
  <si>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</si>
  <si>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</si>
  <si>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</si>
  <si>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</si>
  <si>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</si>
  <si>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</si>
  <si>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</si>
  <si>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</si>
  <si>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</si>
  <si>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</si>
  <si>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</si>
  <si>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</si>
  <si>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</si>
  <si>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</si>
  <si>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</si>
  <si>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</si>
  <si>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</si>
  <si>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</si>
  <si>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</si>
  <si>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</si>
  <si>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</si>
  <si>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</si>
  <si>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</si>
  <si>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</si>
  <si>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</si>
  <si>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</si>
  <si>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</si>
  <si>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</si>
  <si>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</si>
  <si>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</si>
  <si>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</si>
  <si>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</si>
  <si>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</si>
  <si>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</si>
  <si>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</si>
  <si>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</si>
  <si>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</si>
  <si>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</si>
  <si>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</si>
  <si>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</si>
  <si>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</si>
  <si>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</si>
  <si>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</si>
  <si>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</si>
  <si>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</si>
  <si>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</si>
  <si>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</si>
  <si>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</si>
  <si>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</si>
  <si>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</si>
  <si>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</si>
  <si>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</si>
  <si>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</si>
  <si>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</si>
  <si>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</si>
  <si>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</si>
  <si>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</si>
  <si>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</si>
  <si>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</si>
  <si>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</si>
  <si>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</si>
  <si>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</si>
  <si>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</si>
  <si>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</si>
  <si>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</si>
  <si>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</si>
  <si>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</si>
  <si>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</si>
  <si>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</si>
  <si>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</si>
  <si>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</si>
  <si>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</si>
  <si>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</si>
  <si>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</si>
  <si>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</si>
  <si>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</si>
  <si>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</si>
  <si>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</si>
  <si>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</si>
  <si>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</si>
  <si>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</si>
  <si>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</si>
  <si>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</si>
  <si>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</si>
  <si>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</si>
  <si>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</si>
  <si>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</si>
  <si>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</si>
  <si>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</si>
  <si>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</si>
  <si>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</si>
  <si>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</si>
  <si>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</si>
  <si>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</si>
  <si>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</si>
  <si>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</si>
  <si>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</si>
  <si>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</si>
  <si>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</si>
  <si>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</si>
  <si>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</si>
  <si>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</si>
  <si>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</si>
  <si>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</si>
  <si>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</si>
  <si>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</si>
  <si>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</si>
  <si>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</si>
  <si>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</si>
  <si>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</si>
  <si>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</si>
  <si>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</si>
  <si>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</si>
  <si>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</si>
  <si>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</si>
  <si>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</si>
  <si>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</si>
  <si>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</si>
  <si>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</si>
  <si>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</si>
  <si>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</si>
  <si>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</si>
  <si>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</si>
  <si>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</si>
  <si>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</si>
  <si>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</si>
  <si>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</si>
  <si>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</si>
  <si>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</si>
  <si>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</si>
  <si>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</si>
  <si>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</si>
  <si>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</si>
  <si>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</si>
  <si>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</si>
  <si>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</si>
  <si>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</si>
  <si>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</si>
  <si>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</si>
  <si>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</si>
  <si>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</si>
  <si>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</si>
  <si>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</si>
  <si>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</si>
  <si>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</si>
  <si>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</si>
  <si>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</si>
  <si>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</si>
  <si>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</si>
  <si>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</si>
  <si>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</si>
  <si>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</si>
  <si>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</si>
  <si>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</si>
  <si>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</si>
  <si>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</si>
  <si>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</si>
  <si>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</si>
  <si>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</si>
  <si>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</si>
  <si>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</si>
  <si>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</si>
  <si>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</si>
  <si>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</si>
  <si>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</si>
  <si>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</si>
  <si>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</si>
  <si>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</si>
  <si>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</si>
  <si>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</si>
  <si>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</si>
  <si>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</si>
  <si>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</si>
  <si>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</si>
  <si>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</si>
  <si>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</si>
  <si>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</si>
  <si>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</si>
  <si>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</si>
  <si>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</si>
  <si>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</si>
  <si>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</si>
  <si>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</si>
  <si>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</si>
  <si>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</si>
  <si>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</si>
  <si>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</si>
  <si>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</si>
  <si>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</si>
  <si>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</si>
  <si>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</si>
  <si>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</si>
  <si>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</si>
  <si>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</si>
  <si>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</si>
  <si>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</si>
  <si>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</si>
  <si>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</si>
  <si>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</si>
  <si>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</si>
  <si>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</si>
  <si>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</si>
  <si>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</si>
  <si>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</si>
  <si>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</si>
  <si>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</si>
  <si>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</si>
  <si>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</si>
  <si>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</si>
  <si>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</si>
  <si>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</si>
  <si>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</si>
  <si>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</si>
  <si>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</si>
  <si>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</si>
  <si>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</si>
  <si>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</si>
  <si>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</si>
  <si>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</si>
  <si>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</si>
  <si>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</si>
  <si>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</si>
  <si>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</si>
  <si>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</si>
  <si>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</si>
  <si>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</si>
  <si>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</si>
  <si>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</si>
  <si>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</si>
  <si>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</si>
  <si>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</si>
  <si>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</si>
  <si>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</si>
  <si>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</si>
  <si>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</si>
  <si>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</si>
  <si>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</si>
  <si>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</si>
  <si>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</si>
  <si>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</si>
  <si>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</si>
  <si>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</si>
  <si>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</si>
  <si>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</si>
  <si>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</si>
  <si>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</si>
  <si>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</si>
  <si>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</si>
  <si>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</si>
  <si>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</si>
  <si>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</si>
  <si>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</si>
  <si>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</si>
  <si>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</si>
  <si>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</si>
  <si>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</si>
  <si>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</si>
  <si>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</si>
  <si>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</si>
  <si>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</si>
  <si>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</si>
  <si>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</si>
  <si>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</si>
  <si>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</si>
  <si>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</si>
  <si>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</si>
  <si>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</si>
  <si>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</si>
  <si>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</si>
  <si>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</si>
  <si>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</si>
  <si>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</si>
  <si>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</si>
  <si>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</si>
  <si>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</si>
  <si>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</si>
  <si>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</si>
  <si>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</si>
  <si>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</si>
  <si>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</si>
  <si>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</si>
  <si>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</si>
  <si>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</si>
  <si>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</si>
  <si>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</si>
  <si>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</si>
  <si>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</si>
  <si>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</si>
  <si>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</si>
  <si>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</si>
  <si>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</si>
  <si>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</si>
  <si>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</si>
  <si>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</si>
  <si>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</si>
  <si>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</si>
  <si>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</si>
  <si>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</si>
  <si>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</si>
  <si>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</si>
  <si>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</si>
  <si>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</si>
  <si>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</si>
  <si>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</si>
  <si>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</si>
  <si>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</si>
  <si>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</si>
  <si>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</si>
  <si>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</si>
  <si>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</si>
  <si>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</si>
  <si>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</si>
  <si>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</si>
  <si>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</si>
  <si>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</si>
  <si>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</si>
  <si>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</si>
  <si>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</si>
  <si>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</si>
  <si>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</si>
  <si>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</si>
  <si>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</si>
  <si>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</si>
  <si>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</si>
  <si>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</si>
  <si>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</si>
  <si>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</si>
  <si>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</si>
  <si>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</si>
  <si>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</si>
  <si>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</si>
  <si>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</si>
  <si>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</si>
  <si>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</si>
  <si>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</si>
  <si>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</si>
  <si>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</si>
  <si>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</si>
  <si>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</si>
  <si>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</si>
  <si>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</si>
  <si>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</si>
  <si>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</si>
  <si>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</si>
  <si>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</si>
  <si>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</si>
  <si>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</si>
  <si>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</si>
  <si>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</si>
  <si>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</si>
  <si>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</si>
  <si>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</si>
  <si>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</si>
  <si>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</si>
  <si>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</si>
  <si>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</si>
  <si>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</si>
  <si>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</si>
  <si>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</si>
  <si>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</si>
  <si>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</si>
  <si>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</si>
  <si>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</si>
  <si>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</si>
  <si>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</si>
  <si>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</si>
  <si>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</si>
  <si>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</si>
  <si>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</si>
  <si>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</si>
  <si>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</si>
  <si>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</si>
  <si>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</si>
  <si>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</si>
  <si>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</si>
  <si>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</si>
  <si>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</si>
  <si>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</si>
  <si>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</si>
  <si>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</si>
  <si>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</si>
  <si>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</si>
  <si>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</si>
  <si>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</si>
  <si>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</si>
  <si>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</si>
  <si>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</si>
  <si>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</si>
  <si>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</si>
  <si>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</si>
  <si>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</si>
  <si>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</si>
  <si>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</si>
  <si>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</si>
  <si>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</si>
  <si>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</si>
  <si>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</si>
  <si>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</si>
  <si>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</si>
  <si>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</si>
  <si>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</si>
  <si>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</si>
  <si>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</si>
  <si>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</si>
  <si>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</si>
  <si>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</si>
  <si>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</si>
  <si>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</si>
  <si>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</si>
  <si>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</si>
  <si>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</si>
  <si>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</si>
  <si>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</si>
  <si>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</si>
  <si>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</si>
  <si>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</si>
  <si>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</si>
  <si>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</si>
  <si>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</si>
  <si>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</si>
  <si>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</si>
  <si>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</si>
  <si>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</si>
  <si>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</si>
  <si>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</si>
  <si>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</si>
  <si>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</si>
  <si>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</si>
  <si>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</si>
  <si>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</si>
  <si>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</si>
  <si>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</si>
  <si>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</si>
  <si>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</si>
  <si>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</si>
  <si>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</si>
  <si>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</si>
  <si>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</si>
  <si>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</si>
  <si>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</si>
  <si>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</si>
  <si>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</si>
  <si>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</si>
  <si>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</si>
  <si>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</si>
  <si>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</si>
  <si>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</si>
  <si>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</si>
  <si>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</si>
  <si>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</si>
  <si>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</si>
  <si>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</si>
  <si>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</si>
  <si>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</si>
  <si>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</si>
  <si>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</si>
  <si>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</si>
  <si>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</si>
  <si>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</si>
  <si>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</si>
  <si>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</si>
  <si>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</si>
  <si>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</si>
  <si>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</si>
  <si>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</si>
  <si>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</si>
  <si>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</si>
  <si>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</si>
  <si>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</si>
  <si>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</si>
  <si>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</si>
  <si>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</si>
  <si>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</si>
  <si>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</si>
  <si>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</si>
  <si>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</si>
  <si>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</si>
  <si>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</si>
  <si>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</si>
  <si>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</si>
  <si>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</si>
  <si>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</si>
  <si>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</si>
  <si>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</si>
  <si>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</si>
  <si>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</si>
  <si>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</si>
  <si>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</si>
  <si>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</si>
  <si>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</si>
  <si>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</si>
  <si>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</si>
  <si>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</si>
  <si>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</si>
  <si>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</si>
  <si>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</si>
  <si>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</si>
  <si>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</si>
  <si>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</si>
  <si>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</si>
  <si>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</si>
  <si>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</si>
  <si>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</si>
  <si>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</si>
  <si>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</si>
  <si>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</si>
  <si>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</si>
  <si>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</si>
  <si>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</si>
  <si>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</si>
  <si>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</si>
  <si>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</si>
  <si>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</si>
  <si>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</si>
  <si>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</si>
  <si>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</si>
  <si>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</si>
  <si>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</si>
  <si>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</si>
  <si>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</si>
  <si>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</si>
  <si>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</si>
  <si>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</si>
  <si>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</si>
  <si>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</si>
  <si>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</si>
  <si>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</si>
  <si>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</si>
  <si>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</si>
  <si>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</si>
  <si>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</si>
  <si>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</si>
  <si>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</si>
  <si>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</si>
  <si>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</si>
  <si>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</si>
  <si>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</si>
  <si>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</si>
  <si>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</si>
  <si>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</si>
  <si>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</si>
  <si>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</si>
  <si>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</si>
  <si>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</si>
  <si>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</si>
  <si>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</si>
  <si>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</si>
  <si>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</si>
  <si>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</si>
  <si>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</si>
  <si>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</si>
  <si>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</si>
  <si>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</si>
  <si>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</si>
  <si>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</si>
  <si>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</si>
  <si>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</si>
  <si>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</si>
  <si>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</si>
  <si>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</si>
  <si>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</si>
  <si>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</si>
  <si>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</si>
  <si>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</si>
  <si>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</si>
  <si>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</si>
  <si>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</si>
  <si>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</si>
  <si>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</si>
  <si>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</si>
  <si>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</si>
  <si>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</si>
  <si>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</si>
  <si>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</si>
  <si>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</si>
  <si>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</si>
  <si>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</si>
  <si>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</si>
  <si>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</si>
  <si>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</si>
  <si>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</si>
  <si>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</si>
  <si>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</si>
  <si>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</si>
  <si>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</si>
  <si>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</si>
  <si>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</si>
  <si>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</si>
  <si>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</si>
  <si>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</si>
  <si>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</si>
  <si>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</si>
  <si>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</si>
  <si>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</si>
  <si>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</si>
  <si>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</si>
  <si>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</si>
  <si>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</si>
  <si>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</si>
  <si>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</si>
  <si>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</si>
  <si>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</si>
  <si>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</si>
  <si>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</si>
  <si>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</si>
  <si>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</si>
  <si>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</si>
  <si>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</si>
  <si>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</si>
  <si>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</si>
  <si>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</si>
  <si>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</si>
  <si>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</si>
  <si>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</si>
  <si>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</si>
  <si>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</si>
  <si>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</si>
  <si>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</si>
  <si>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</si>
  <si>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</si>
  <si>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</si>
  <si>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</si>
  <si>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</si>
  <si>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</si>
  <si>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</si>
  <si>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</si>
  <si>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</si>
  <si>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</si>
  <si>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</si>
  <si>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</si>
  <si>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</si>
  <si>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</si>
  <si>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</si>
  <si>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</si>
  <si>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</si>
  <si>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</si>
  <si>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</si>
  <si>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</si>
  <si>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</si>
  <si>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</si>
  <si>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</si>
  <si>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</si>
  <si>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</si>
  <si>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</si>
  <si>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</si>
  <si>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</si>
  <si>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</si>
  <si>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</si>
  <si>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</si>
  <si>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</si>
  <si>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</si>
  <si>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</si>
  <si>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</si>
  <si>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</si>
  <si>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</si>
  <si>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</si>
  <si>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</si>
  <si>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</si>
  <si>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</si>
  <si>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</si>
  <si>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</si>
  <si>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</si>
  <si>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</si>
  <si>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</si>
  <si>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</si>
  <si>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</si>
  <si>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</si>
  <si>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</si>
  <si>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</si>
  <si>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</si>
  <si>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</si>
  <si>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</si>
  <si>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</si>
  <si>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</si>
  <si>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</si>
  <si>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</si>
  <si>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</si>
  <si>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</si>
  <si>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</si>
  <si>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</si>
  <si>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</si>
  <si>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</si>
  <si>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</si>
  <si>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</si>
  <si>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</si>
  <si>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</si>
  <si>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</si>
  <si>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</si>
  <si>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</si>
  <si>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</si>
  <si>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</si>
  <si>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</si>
  <si>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</si>
  <si>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</si>
  <si>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</si>
  <si>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</si>
  <si>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</si>
  <si>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</si>
  <si>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</si>
  <si>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</si>
  <si>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</si>
  <si>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</si>
  <si>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</si>
  <si>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</si>
  <si>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</si>
  <si>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</si>
  <si>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</si>
  <si>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</si>
  <si>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</si>
  <si>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</si>
  <si>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</si>
  <si>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</si>
  <si>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</si>
  <si>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</si>
  <si>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</si>
  <si>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</si>
  <si>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</si>
  <si>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</si>
  <si>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</si>
  <si>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</si>
  <si>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</si>
  <si>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</si>
  <si>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</si>
  <si>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</si>
  <si>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</si>
  <si>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</si>
  <si>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</si>
  <si>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</si>
  <si>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</si>
  <si>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</si>
  <si>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</si>
  <si>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</si>
  <si>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</si>
  <si>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</si>
  <si>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</si>
  <si>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</si>
  <si>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</si>
  <si>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</si>
  <si>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</si>
  <si>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</si>
  <si>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</si>
  <si>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</si>
  <si>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</si>
  <si>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</si>
  <si>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</si>
  <si>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</si>
  <si>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</si>
  <si>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</si>
  <si>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</si>
  <si>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</si>
  <si>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</si>
  <si>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</si>
  <si>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</si>
  <si>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</si>
  <si>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</si>
  <si>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</si>
  <si>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</si>
  <si>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</si>
  <si>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</si>
  <si>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</si>
  <si>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</si>
  <si>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</si>
  <si>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</si>
  <si>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</si>
  <si>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</si>
  <si>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</si>
  <si>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</si>
  <si>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</si>
  <si>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</si>
  <si>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</si>
  <si>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</si>
  <si>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</si>
  <si>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</si>
  <si>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</si>
  <si>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</si>
  <si>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</si>
  <si>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</si>
  <si>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</si>
  <si>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</si>
  <si>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</si>
  <si>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</si>
  <si>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</si>
  <si>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</si>
  <si>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</si>
  <si>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</si>
  <si>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</si>
  <si>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</si>
  <si>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</si>
  <si>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</si>
  <si>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</si>
  <si>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</si>
  <si>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</si>
  <si>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</si>
  <si>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</si>
  <si>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</si>
  <si>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</si>
  <si>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</si>
  <si>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</si>
  <si>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</si>
  <si>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</si>
  <si>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</si>
  <si>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</si>
  <si>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</si>
  <si>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</si>
  <si>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</si>
  <si>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</si>
  <si>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</si>
  <si>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</si>
  <si>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</si>
  <si>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</si>
  <si>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</si>
  <si>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</si>
  <si>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</si>
  <si>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</si>
  <si>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</si>
  <si>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</si>
  <si>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</si>
  <si>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</si>
  <si>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</si>
  <si>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</si>
  <si>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</si>
  <si>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</si>
  <si>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</si>
  <si>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</si>
  <si>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</si>
  <si>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</si>
  <si>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</si>
  <si>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</si>
  <si>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</si>
  <si>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</si>
  <si>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</si>
  <si>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</si>
  <si>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</si>
  <si>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</si>
  <si>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</si>
  <si>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</si>
  <si>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</si>
  <si>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</si>
  <si>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</si>
  <si>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</si>
  <si>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</si>
  <si>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</si>
  <si>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</si>
  <si>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</si>
  <si>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</si>
  <si>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</si>
  <si>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</si>
  <si>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</si>
  <si>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</si>
  <si>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</si>
  <si>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</si>
  <si>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</si>
  <si>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</si>
  <si>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</si>
  <si>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</si>
  <si>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</si>
  <si>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</si>
  <si>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</si>
  <si>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</si>
  <si>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</si>
  <si>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</si>
  <si>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</si>
  <si>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</si>
  <si>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</si>
  <si>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</si>
  <si>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</si>
  <si>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</si>
  <si>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</si>
  <si>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</si>
  <si>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</si>
  <si>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</si>
  <si>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</si>
  <si>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</si>
  <si>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</si>
  <si>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</si>
  <si>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</si>
  <si>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</si>
  <si>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</si>
  <si>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</si>
  <si>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</si>
  <si>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</si>
  <si>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</si>
  <si>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</si>
  <si>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</si>
  <si>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</si>
  <si>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</si>
  <si>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</si>
  <si>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</si>
  <si>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</si>
  <si>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</si>
  <si>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</si>
  <si>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</si>
  <si>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</si>
  <si>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</si>
  <si>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</si>
  <si>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</si>
  <si>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</si>
  <si>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</si>
  <si>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</si>
  <si>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</si>
  <si>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</si>
  <si>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</si>
  <si>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</si>
  <si>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</si>
  <si>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</si>
  <si>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</si>
  <si>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</si>
  <si>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</si>
  <si>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</si>
  <si>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</si>
  <si>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</si>
  <si>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</si>
  <si>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</si>
  <si>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</si>
  <si>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</si>
  <si>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</si>
  <si>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</si>
  <si>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</si>
  <si>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</si>
  <si>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</si>
  <si>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</si>
  <si>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</si>
  <si>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</si>
  <si>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</si>
  <si>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</si>
  <si>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</si>
  <si>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</si>
  <si>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</si>
  <si>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</si>
  <si>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</si>
  <si>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</si>
  <si>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</si>
  <si>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</si>
  <si>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</si>
  <si>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</si>
  <si>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</si>
  <si>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</si>
  <si>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</si>
  <si>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</si>
  <si>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</si>
  <si>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</si>
  <si>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</si>
  <si>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</si>
  <si>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</si>
  <si>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</si>
  <si>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</si>
  <si>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</si>
  <si>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</si>
  <si>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</si>
  <si>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</si>
  <si>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</si>
  <si>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</si>
  <si>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</si>
  <si>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</si>
  <si>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</si>
  <si>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</si>
  <si>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</si>
  <si>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</si>
  <si>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</si>
  <si>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</si>
  <si>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</si>
  <si>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</si>
  <si>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</si>
  <si>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</si>
  <si>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</si>
  <si>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</si>
  <si>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</si>
  <si>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</si>
  <si>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</si>
  <si>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</si>
  <si>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</si>
  <si>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</si>
  <si>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</si>
  <si>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</si>
  <si>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</si>
  <si>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</si>
  <si>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</si>
  <si>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</si>
  <si>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</si>
  <si>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</si>
  <si>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</si>
  <si>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</si>
  <si>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</si>
  <si>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</si>
  <si>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</si>
  <si>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</si>
  <si>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</si>
  <si>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</si>
  <si>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</si>
  <si>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</si>
  <si>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</si>
  <si>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</si>
  <si>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</si>
  <si>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</si>
  <si>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</si>
  <si>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</si>
  <si>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</si>
  <si>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</si>
  <si>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</si>
  <si>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</si>
  <si>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</si>
  <si>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</si>
  <si>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</si>
  <si>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</si>
  <si>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</si>
  <si>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</si>
  <si>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</si>
  <si>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</si>
  <si>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</si>
  <si>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</si>
  <si>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</si>
  <si>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</si>
  <si>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</si>
  <si>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</si>
  <si>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</si>
  <si>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</si>
  <si>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</si>
  <si>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</si>
  <si>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</si>
  <si>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</si>
  <si>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</si>
  <si>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</si>
  <si>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</si>
  <si>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</si>
  <si>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</si>
  <si>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</si>
  <si>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</si>
  <si>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</si>
  <si>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</si>
  <si>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</si>
  <si>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</si>
  <si>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</si>
  <si>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</si>
  <si>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</si>
  <si>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</si>
  <si>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</si>
  <si>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</si>
  <si>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</si>
  <si>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</si>
  <si>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</si>
  <si>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</si>
  <si>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</si>
  <si>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</si>
  <si>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</si>
  <si>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</si>
  <si>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</si>
  <si>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</si>
  <si>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</si>
  <si>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</si>
  <si>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</si>
  <si>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</si>
  <si>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</si>
  <si>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</si>
  <si>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</si>
  <si>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</si>
  <si>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</si>
  <si>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</si>
  <si>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</si>
  <si>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</si>
  <si>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</si>
  <si>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</si>
  <si>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</si>
  <si>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</si>
  <si>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</si>
  <si>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</si>
  <si>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</si>
  <si>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</si>
  <si>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</si>
  <si>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</si>
  <si>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</si>
  <si>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</si>
  <si>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</si>
  <si>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</si>
  <si>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</si>
  <si>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</si>
  <si>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</si>
  <si>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</si>
  <si>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</si>
  <si>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</si>
  <si>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</si>
  <si>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</si>
  <si>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</si>
  <si>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</si>
  <si>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</si>
  <si>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</si>
  <si>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</si>
  <si>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</si>
  <si>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</si>
  <si>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</si>
  <si>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</si>
  <si>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</si>
  <si>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</si>
  <si>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</si>
  <si>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</si>
  <si>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</si>
  <si>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</si>
  <si>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</si>
  <si>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</si>
  <si>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</si>
  <si>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</si>
  <si>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</si>
  <si>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</si>
  <si>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</si>
  <si>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</si>
  <si>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</si>
  <si>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</si>
  <si>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</si>
  <si>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</si>
  <si>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</si>
  <si>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</si>
  <si>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</si>
  <si>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</si>
  <si>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</si>
  <si>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</si>
  <si>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</si>
  <si>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</si>
  <si>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</si>
  <si>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</si>
  <si>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</si>
  <si>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</si>
  <si>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</si>
  <si>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</si>
  <si>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</si>
  <si>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</si>
  <si>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</si>
  <si>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</si>
  <si>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</si>
  <si>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</si>
  <si>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</si>
  <si>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</si>
  <si>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</si>
  <si>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</si>
  <si>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</si>
  <si>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</si>
  <si>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</si>
  <si>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</si>
  <si>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</si>
  <si>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</si>
  <si>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</si>
  <si>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</si>
  <si>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</si>
  <si>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</si>
  <si>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</si>
  <si>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</si>
  <si>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</si>
  <si>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</si>
  <si>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</si>
  <si>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</si>
  <si>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</si>
  <si>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</si>
  <si>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</si>
  <si>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</si>
  <si>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</si>
  <si>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</si>
  <si>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</si>
  <si>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</si>
  <si>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</si>
  <si>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</si>
  <si>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</si>
  <si>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</si>
  <si>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</si>
  <si>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</si>
  <si>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</si>
  <si>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</si>
  <si>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</si>
  <si>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</si>
  <si>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</si>
  <si>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</si>
  <si>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</si>
  <si>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</si>
  <si>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</si>
  <si>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</si>
  <si>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</si>
  <si>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</si>
  <si>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</si>
  <si>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</si>
  <si>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</si>
  <si>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</si>
  <si>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</si>
  <si>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</si>
  <si>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</si>
  <si>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</si>
  <si>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</si>
  <si>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</si>
  <si>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</si>
  <si>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</si>
  <si>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</si>
  <si>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</si>
  <si>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</si>
  <si>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</si>
  <si>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</si>
  <si>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</si>
  <si>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</si>
  <si>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</si>
  <si>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</si>
  <si>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</si>
  <si>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</si>
  <si>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</si>
  <si>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</si>
  <si>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</si>
  <si>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</si>
  <si>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</si>
  <si>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</si>
  <si>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</si>
  <si>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</si>
  <si>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</si>
  <si>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</si>
  <si>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</si>
  <si>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</si>
  <si>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</si>
  <si>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</si>
  <si>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</si>
  <si>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</si>
  <si>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</si>
  <si>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</si>
  <si>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</si>
  <si>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</si>
  <si>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</si>
  <si>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</si>
  <si>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</si>
  <si>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</si>
  <si>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</si>
  <si>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</si>
  <si>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</si>
  <si>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</si>
  <si>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</si>
  <si>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</si>
  <si>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</si>
  <si>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</si>
  <si>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</si>
  <si>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</si>
  <si>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</si>
  <si>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</si>
  <si>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</si>
  <si>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</si>
  <si>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</si>
  <si>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</si>
  <si>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</si>
  <si>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</si>
  <si>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</si>
  <si>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</si>
  <si>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</si>
  <si>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</si>
  <si>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</si>
  <si>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</si>
  <si>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</si>
  <si>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</si>
  <si>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</si>
  <si>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</si>
  <si>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</si>
  <si>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</si>
  <si>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</si>
  <si>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</si>
  <si>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</si>
  <si>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</si>
  <si>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</si>
  <si>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</si>
  <si>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</si>
  <si>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</si>
  <si>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</si>
  <si>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</si>
  <si>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</si>
  <si>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</si>
  <si>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</si>
  <si>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</si>
  <si>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</si>
  <si>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</si>
  <si>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</si>
  <si>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</si>
  <si>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</si>
  <si>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</si>
  <si>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</si>
  <si>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</si>
  <si>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</si>
  <si>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</si>
  <si>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</si>
  <si>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</si>
  <si>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</si>
  <si>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</si>
  <si>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</si>
  <si>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</si>
  <si>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</si>
  <si>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</si>
  <si>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</si>
  <si>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</si>
  <si>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</si>
  <si>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</si>
  <si>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</si>
  <si>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</si>
  <si>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</si>
  <si>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</si>
  <si>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</si>
  <si>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</si>
  <si>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</si>
  <si>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</si>
  <si>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</si>
  <si>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</si>
  <si>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</si>
  <si>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</si>
  <si>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</si>
  <si>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</si>
  <si>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</si>
  <si>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</si>
  <si>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</si>
  <si>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</si>
  <si>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</si>
  <si>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</si>
  <si>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</si>
  <si>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</si>
  <si>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</si>
  <si>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</si>
  <si>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</si>
  <si>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</si>
  <si>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</si>
  <si>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</si>
  <si>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</si>
  <si>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</si>
  <si>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</si>
  <si>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</si>
  <si>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</si>
  <si>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</si>
  <si>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</si>
  <si>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</si>
  <si>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</si>
  <si>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</si>
  <si>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</si>
  <si>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</si>
  <si>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</si>
  <si>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</si>
  <si>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</si>
  <si>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</si>
  <si>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</si>
  <si>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</si>
  <si>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</si>
  <si>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</si>
  <si>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</si>
  <si>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</si>
  <si>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</si>
  <si>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</si>
  <si>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</si>
  <si>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</si>
  <si>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</si>
  <si>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</si>
  <si>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</si>
  <si>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</si>
  <si>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</si>
  <si>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</si>
  <si>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</si>
  <si>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</si>
  <si>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</si>
  <si>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</si>
  <si>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</si>
  <si>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</si>
  <si>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</si>
  <si>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</si>
  <si>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</si>
  <si>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</si>
  <si>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</si>
  <si>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</si>
  <si>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</si>
  <si>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</si>
  <si>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</si>
  <si>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</si>
  <si>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</si>
  <si>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</si>
  <si>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</si>
  <si>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</si>
  <si>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</si>
  <si>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</si>
  <si>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</si>
  <si>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</si>
  <si>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</si>
  <si>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</si>
  <si>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</si>
  <si>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</si>
  <si>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</si>
  <si>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</si>
  <si>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</si>
  <si>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</si>
  <si>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</si>
  <si>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</si>
  <si>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</si>
  <si>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</si>
  <si>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</si>
  <si>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</si>
  <si>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</si>
  <si>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</si>
  <si>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</si>
  <si>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</si>
  <si>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</si>
  <si>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</si>
  <si>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</si>
  <si>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</si>
  <si>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</si>
  <si>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</si>
  <si>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</si>
  <si>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</si>
  <si>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</si>
  <si>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</si>
  <si>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</si>
  <si>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</si>
  <si>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</si>
  <si>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</si>
  <si>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</si>
  <si>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</si>
  <si>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</si>
  <si>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</si>
  <si>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</si>
  <si>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</si>
  <si>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</si>
  <si>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</si>
  <si>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</si>
  <si>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</si>
  <si>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</si>
  <si>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</si>
  <si>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</si>
  <si>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</si>
  <si>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</si>
  <si>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</si>
  <si>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</si>
  <si>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</si>
  <si>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</si>
  <si>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</si>
  <si>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</si>
  <si>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</si>
  <si>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</si>
  <si>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</si>
  <si>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</si>
  <si>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</si>
  <si>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</si>
  <si>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</si>
  <si>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</si>
  <si>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</si>
  <si>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</si>
  <si>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</si>
  <si>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</si>
  <si>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</si>
  <si>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</si>
  <si>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</si>
  <si>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</si>
  <si>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</si>
  <si>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</si>
  <si>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</si>
  <si>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</si>
  <si>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</si>
  <si>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</si>
  <si>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</si>
  <si>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</si>
  <si>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</si>
  <si>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</si>
  <si>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</si>
  <si>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</si>
  <si>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</si>
  <si>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</si>
  <si>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</si>
  <si>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</si>
  <si>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</si>
  <si>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</si>
  <si>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</si>
  <si>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</si>
  <si>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</si>
  <si>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</si>
  <si>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</si>
  <si>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</si>
  <si>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</si>
  <si>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</si>
  <si>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</si>
  <si>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</si>
  <si>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</si>
  <si>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</si>
  <si>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</si>
  <si>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</si>
  <si>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</si>
  <si>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</si>
  <si>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</si>
  <si>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</si>
  <si>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</si>
  <si>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</si>
  <si>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</si>
  <si>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</si>
  <si>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</si>
  <si>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</si>
  <si>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</si>
  <si>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</si>
  <si>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</si>
  <si>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</si>
  <si>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</si>
  <si>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</si>
  <si>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</si>
  <si>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</si>
  <si>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</si>
  <si>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</si>
  <si>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</si>
  <si>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</si>
  <si>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</si>
  <si>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</si>
  <si>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</si>
  <si>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</si>
  <si>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</si>
  <si>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</si>
  <si>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</si>
  <si>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</si>
  <si>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</si>
  <si>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</si>
  <si>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</si>
  <si>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</si>
  <si>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</si>
  <si>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</si>
  <si>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</si>
  <si>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</si>
  <si>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</si>
  <si>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</si>
  <si>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</si>
  <si>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</si>
  <si>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</si>
  <si>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</si>
  <si>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</si>
  <si>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</si>
  <si>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</si>
  <si>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</si>
  <si>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</si>
  <si>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</si>
  <si>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</si>
  <si>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</si>
  <si>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</si>
  <si>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</si>
  <si>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</si>
  <si>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</si>
  <si>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</si>
  <si>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</si>
  <si>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</si>
  <si>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</si>
  <si>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</si>
  <si>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</si>
  <si>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</si>
  <si>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</si>
  <si>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</si>
  <si>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</si>
  <si>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</si>
  <si>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</si>
  <si>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</si>
  <si>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</si>
  <si>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</si>
  <si>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</si>
  <si>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</si>
  <si>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</si>
  <si>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</si>
  <si>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</si>
  <si>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</si>
  <si>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</si>
  <si>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</si>
  <si>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</si>
  <si>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</si>
  <si>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</si>
  <si>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</si>
  <si>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</si>
  <si>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</si>
  <si>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</si>
  <si>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</si>
  <si>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</si>
  <si>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</si>
  <si>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</si>
  <si>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</si>
  <si>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</si>
  <si>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</si>
  <si>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</si>
  <si>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</si>
  <si>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</si>
  <si>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</si>
  <si>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</si>
  <si>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</si>
  <si>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</si>
  <si>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</si>
  <si>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</si>
  <si>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</si>
  <si>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</si>
  <si>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</si>
  <si>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</si>
  <si>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</si>
  <si>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</si>
  <si>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</si>
  <si>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</si>
  <si>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</si>
  <si>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</si>
  <si>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</si>
  <si>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</si>
  <si>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</si>
  <si>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</si>
  <si>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</si>
  <si>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</si>
  <si>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</si>
  <si>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</si>
  <si>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</si>
  <si>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</si>
  <si>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</si>
  <si>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</si>
  <si>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</si>
  <si>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</si>
  <si>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</si>
  <si>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</si>
  <si>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</si>
  <si>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</si>
  <si>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</si>
  <si>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</si>
  <si>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</si>
  <si>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</si>
  <si>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</si>
  <si>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</si>
  <si>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</si>
  <si>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</si>
  <si>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</si>
  <si>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</si>
  <si>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</si>
  <si>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</si>
  <si>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</si>
  <si>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</si>
  <si>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</si>
  <si>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</si>
  <si>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</si>
  <si>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</si>
  <si>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</si>
  <si>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</si>
  <si>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</si>
  <si>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</si>
  <si>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</si>
  <si>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</si>
  <si>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</si>
  <si>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</si>
  <si>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</si>
  <si>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</si>
  <si>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</si>
  <si>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</si>
  <si>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</si>
  <si>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</si>
  <si>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</si>
  <si>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</si>
  <si>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</si>
  <si>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</si>
  <si>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</si>
  <si>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</si>
  <si>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</si>
  <si>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</si>
  <si>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</si>
  <si>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</si>
  <si>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</si>
  <si>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</si>
  <si>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</si>
  <si>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</si>
  <si>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</si>
  <si>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</si>
  <si>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</si>
  <si>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</si>
  <si>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</si>
  <si>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</si>
  <si>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</si>
  <si>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</si>
  <si>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</si>
  <si>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</si>
  <si>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</si>
  <si>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</si>
  <si>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</si>
  <si>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</si>
  <si>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</si>
  <si>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</si>
  <si>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</si>
  <si>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</si>
  <si>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</si>
  <si>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</si>
  <si>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</si>
  <si>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</si>
  <si>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</si>
  <si>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</si>
  <si>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</si>
  <si>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</si>
  <si>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</si>
  <si>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</si>
  <si>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</si>
  <si>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</si>
  <si>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</si>
  <si>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</si>
  <si>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</si>
  <si>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</si>
  <si>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</si>
  <si>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</si>
  <si>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</si>
  <si>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</si>
  <si>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</si>
  <si>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</si>
  <si>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</si>
  <si>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</si>
  <si>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</si>
  <si>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</si>
  <si>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</si>
  <si>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</si>
  <si>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</si>
  <si>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</si>
  <si>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</si>
  <si>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</si>
  <si>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</si>
  <si>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</si>
  <si>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</si>
  <si>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</si>
  <si>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</si>
  <si>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</si>
  <si>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</si>
  <si>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</si>
  <si>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</si>
  <si>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</si>
  <si>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</si>
  <si>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</si>
  <si>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</si>
  <si>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</si>
  <si>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</si>
  <si>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</si>
  <si>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</si>
  <si>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</si>
  <si>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</si>
  <si>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</si>
  <si>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</si>
  <si>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</si>
  <si>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</si>
  <si>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</si>
  <si>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</si>
  <si>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</si>
  <si>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</si>
  <si>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</si>
  <si>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</si>
  <si>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</si>
  <si>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</si>
  <si>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</si>
  <si>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</si>
  <si>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</si>
  <si>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</si>
  <si>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</si>
  <si>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</si>
  <si>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</si>
  <si>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</si>
  <si>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</si>
  <si>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</si>
  <si>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</si>
  <si>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</si>
  <si>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</si>
  <si>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</si>
  <si>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</si>
  <si>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</si>
  <si>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</si>
  <si>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</si>
  <si>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</si>
  <si>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</si>
  <si>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</si>
  <si>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</si>
  <si>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</si>
  <si>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</si>
  <si>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</si>
  <si>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</si>
  <si>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</si>
  <si>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</si>
  <si>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</si>
  <si>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</si>
  <si>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</si>
  <si>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</si>
  <si>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</si>
  <si>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</si>
  <si>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</si>
  <si>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</si>
  <si>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</si>
  <si>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</si>
  <si>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</si>
  <si>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</si>
  <si>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</si>
  <si>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</si>
  <si>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</si>
  <si>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</si>
  <si>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</si>
  <si>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</si>
  <si>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</si>
  <si>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</si>
  <si>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</si>
  <si>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</si>
  <si>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</si>
  <si>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</si>
  <si>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</si>
  <si>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</si>
  <si>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</si>
  <si>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</si>
  <si>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</si>
  <si>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</si>
  <si>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</si>
  <si>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</si>
  <si>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</si>
  <si>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</si>
  <si>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</si>
  <si>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</si>
  <si>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</si>
  <si>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</si>
  <si>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</si>
  <si>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</si>
  <si>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</si>
  <si>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</si>
  <si>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</si>
  <si>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</si>
  <si>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</si>
  <si>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</si>
  <si>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</si>
  <si>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</si>
  <si>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</si>
  <si>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</si>
  <si>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</si>
  <si>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</si>
  <si>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</si>
  <si>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</si>
  <si>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</si>
  <si>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</si>
  <si>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</si>
  <si>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</si>
  <si>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</si>
  <si>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</si>
  <si>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</si>
  <si>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</si>
  <si>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</si>
  <si>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</si>
  <si>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</si>
  <si>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</si>
  <si>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</si>
  <si>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</si>
  <si>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</si>
  <si>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</si>
  <si>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</si>
  <si>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</si>
  <si>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</si>
  <si>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</si>
  <si>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</si>
  <si>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</si>
  <si>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</si>
  <si>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</si>
  <si>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</si>
  <si>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</si>
  <si>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</si>
  <si>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</si>
  <si>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</si>
  <si>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</si>
  <si>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</si>
  <si>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</si>
  <si>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</si>
  <si>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</si>
  <si>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</si>
  <si>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</si>
  <si>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</si>
  <si>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</si>
  <si>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</si>
  <si>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</si>
  <si>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</si>
  <si>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</si>
  <si>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</si>
  <si>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</si>
  <si>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</si>
  <si>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</si>
  <si>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</si>
  <si>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</si>
  <si>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</si>
  <si>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</si>
  <si>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</si>
  <si>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</si>
  <si>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</si>
  <si>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</si>
  <si>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</si>
  <si>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</si>
  <si>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</si>
  <si>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</si>
  <si>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</si>
  <si>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</si>
  <si>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</si>
  <si>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</si>
  <si>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</si>
  <si>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</si>
  <si>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</si>
  <si>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</si>
  <si>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</si>
  <si>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</si>
  <si>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</si>
  <si>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</si>
  <si>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</si>
  <si>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</si>
  <si>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</si>
  <si>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</si>
  <si>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</si>
  <si>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</si>
  <si>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</si>
  <si>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</si>
  <si>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</si>
  <si>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</si>
  <si>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</si>
  <si>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</si>
  <si>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</si>
  <si>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</si>
  <si>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</si>
  <si>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</si>
  <si>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</si>
  <si>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</si>
  <si>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</si>
  <si>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</si>
  <si>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</si>
  <si>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</si>
  <si>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</si>
  <si>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</si>
  <si>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</si>
  <si>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</si>
  <si>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</si>
  <si>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</si>
  <si>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</si>
  <si>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</si>
  <si>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</si>
  <si>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</si>
  <si>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</si>
  <si>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</si>
  <si>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</si>
  <si>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</si>
  <si>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</si>
  <si>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</si>
  <si>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</si>
  <si>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</si>
  <si>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</si>
  <si>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</si>
  <si>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</si>
  <si>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</si>
  <si>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</si>
  <si>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</si>
  <si>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</si>
  <si>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</si>
  <si>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</si>
  <si>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</si>
  <si>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</si>
  <si>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</si>
  <si>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</si>
  <si>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</si>
  <si>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</si>
  <si>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</si>
  <si>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</si>
  <si>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</si>
  <si>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</si>
  <si>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</si>
  <si>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</si>
  <si>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</si>
  <si>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</si>
  <si>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</si>
  <si>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</si>
  <si>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</si>
  <si>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</si>
  <si>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</si>
  <si>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</si>
  <si>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</si>
  <si>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</si>
  <si>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</si>
  <si>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</si>
  <si>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</si>
  <si>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</si>
  <si>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</si>
  <si>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</si>
  <si>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</si>
  <si>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</si>
  <si>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</si>
  <si>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</si>
  <si>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</si>
  <si>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</si>
  <si>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</si>
  <si>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</si>
  <si>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</si>
  <si>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</si>
  <si>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</si>
  <si>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</si>
  <si>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</si>
  <si>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</si>
  <si>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</si>
  <si>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</si>
  <si>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</si>
  <si>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</si>
  <si>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</si>
  <si>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</si>
  <si>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</si>
  <si>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</si>
  <si>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</si>
  <si>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</si>
  <si>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</si>
  <si>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</si>
  <si>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</si>
  <si>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</si>
  <si>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</si>
  <si>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</si>
  <si>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</si>
  <si>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</si>
  <si>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</si>
  <si>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</si>
  <si>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</si>
  <si>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</si>
  <si>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</si>
  <si>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</si>
  <si>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</si>
  <si>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</si>
  <si>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</si>
  <si>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</si>
  <si>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</si>
  <si>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</si>
  <si>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</si>
  <si>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</si>
  <si>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</si>
  <si>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</si>
  <si>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</si>
  <si>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</si>
  <si>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</si>
  <si>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</si>
  <si>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</si>
  <si>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</si>
  <si>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</si>
  <si>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</si>
  <si>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</si>
  <si>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</si>
  <si>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</si>
  <si>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</si>
  <si>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</si>
  <si>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</si>
  <si>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</si>
  <si>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</si>
  <si>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</si>
  <si>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</si>
  <si>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</si>
  <si>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</si>
  <si>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</si>
  <si>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</si>
  <si>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</si>
  <si>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</si>
  <si>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</si>
  <si>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</si>
  <si>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</si>
  <si>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</si>
  <si>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</si>
  <si>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</si>
  <si>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</si>
  <si>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</si>
  <si>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</si>
  <si>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</si>
  <si>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</si>
  <si>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</si>
  <si>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</si>
  <si>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</si>
  <si>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</si>
  <si>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</si>
  <si>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</si>
  <si>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</si>
  <si>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</si>
  <si>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</si>
  <si>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</si>
  <si>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</si>
  <si>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</si>
  <si>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</si>
  <si>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</si>
  <si>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</si>
  <si>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</si>
  <si>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</si>
  <si>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</si>
  <si>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</si>
  <si>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</si>
  <si>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</si>
  <si>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</si>
  <si>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</si>
  <si>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</si>
  <si>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</si>
  <si>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</si>
  <si>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</si>
  <si>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</si>
  <si>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</si>
  <si>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</si>
  <si>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</si>
  <si>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</si>
  <si>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</si>
  <si>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</si>
  <si>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</si>
  <si>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</si>
  <si>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</si>
  <si>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</si>
  <si>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</si>
  <si>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</si>
  <si>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</si>
  <si>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</si>
  <si>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</si>
  <si>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</si>
  <si>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</si>
  <si>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</si>
  <si>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</si>
  <si>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</si>
  <si>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</si>
  <si>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</si>
  <si>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</si>
  <si>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</si>
  <si>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</si>
  <si>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</si>
  <si>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</si>
  <si>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</si>
  <si>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</si>
  <si>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</si>
  <si>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</si>
  <si>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</si>
  <si>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</si>
  <si>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</si>
  <si>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</si>
  <si>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</si>
  <si>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</si>
  <si>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</si>
  <si>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</si>
  <si>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</si>
  <si>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</si>
  <si>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</si>
  <si>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</si>
  <si>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</si>
  <si>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</si>
  <si>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</si>
  <si>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</si>
  <si>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</si>
  <si>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</si>
  <si>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</si>
  <si>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</si>
  <si>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</si>
  <si>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</si>
  <si>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</si>
  <si>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</si>
  <si>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</si>
  <si>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</si>
  <si>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</si>
  <si>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</si>
  <si>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</si>
  <si>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</si>
  <si>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</si>
  <si>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</si>
  <si>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</si>
  <si>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</si>
  <si>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</si>
  <si>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</si>
  <si>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</si>
  <si>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</si>
  <si>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</si>
  <si>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</si>
  <si>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</si>
  <si>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</si>
  <si>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</si>
  <si>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</si>
  <si>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</si>
  <si>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</si>
  <si>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</si>
  <si>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</si>
  <si>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</si>
  <si>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</si>
  <si>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</si>
  <si>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</si>
  <si>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</si>
  <si>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</si>
  <si>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</si>
  <si>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</si>
  <si>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</si>
  <si>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</si>
  <si>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</si>
  <si>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</si>
  <si>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</si>
  <si>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</si>
  <si>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</si>
  <si>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</si>
  <si>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</si>
  <si>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</si>
  <si>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</si>
  <si>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</si>
  <si>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</si>
  <si>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</si>
  <si>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</si>
  <si>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</si>
  <si>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</si>
  <si>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</si>
  <si>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</si>
  <si>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</si>
  <si>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</si>
  <si>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</si>
  <si>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</si>
  <si>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</si>
  <si>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</si>
  <si>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</si>
  <si>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</si>
  <si>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</si>
  <si>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</si>
  <si>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</si>
  <si>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</si>
  <si>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</si>
  <si>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</si>
  <si>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</si>
  <si>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</si>
  <si>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</si>
  <si>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</si>
  <si>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</si>
  <si>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</si>
  <si>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</si>
  <si>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</si>
  <si>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</si>
  <si>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</si>
  <si>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</si>
  <si>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</si>
  <si>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</si>
  <si>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</si>
  <si>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</si>
  <si>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</si>
  <si>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</si>
  <si>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</si>
  <si>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</si>
  <si>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</si>
  <si>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</si>
  <si>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</si>
  <si>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</si>
  <si>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</si>
  <si>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</si>
  <si>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</si>
  <si>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</si>
  <si>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</si>
  <si>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</si>
  <si>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</si>
  <si>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</si>
  <si>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</si>
  <si>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</si>
  <si>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</si>
  <si>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</si>
  <si>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</si>
  <si>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</si>
  <si>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</si>
  <si>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</si>
  <si>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</si>
  <si>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</si>
  <si>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</si>
  <si>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</si>
  <si>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</si>
  <si>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</si>
  <si>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</si>
  <si>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</si>
  <si>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</si>
  <si>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</si>
  <si>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</si>
  <si>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</si>
  <si>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</si>
  <si>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</si>
  <si>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</si>
  <si>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</si>
  <si>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</si>
  <si>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</si>
  <si>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</si>
  <si>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</si>
  <si>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</si>
  <si>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</si>
  <si>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</si>
  <si>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</si>
  <si>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</si>
  <si>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</si>
  <si>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</si>
  <si>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</si>
  <si>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</si>
  <si>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</si>
  <si>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</si>
  <si>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</si>
  <si>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</si>
  <si>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</si>
  <si>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</si>
  <si>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</si>
  <si>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</si>
  <si>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</si>
  <si>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</si>
  <si>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</si>
  <si>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</si>
  <si>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</si>
  <si>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</si>
  <si>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</si>
  <si>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</si>
  <si>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</si>
  <si>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</si>
  <si>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</si>
  <si>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</si>
  <si>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</si>
  <si>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</si>
  <si>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</si>
  <si>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</si>
  <si>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</si>
  <si>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</si>
  <si>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</si>
  <si>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</si>
  <si>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</si>
  <si>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</si>
  <si>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</si>
  <si>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</si>
  <si>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</si>
  <si>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</si>
  <si>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</si>
  <si>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</si>
  <si>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</si>
  <si>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</si>
  <si>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</si>
  <si>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</si>
  <si>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</si>
  <si>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</si>
  <si>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</si>
  <si>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</si>
  <si>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</si>
  <si>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</si>
  <si>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</si>
  <si>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</si>
  <si>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</si>
  <si>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</si>
  <si>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</si>
  <si>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</si>
  <si>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</si>
  <si>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</si>
  <si>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</si>
  <si>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</si>
  <si>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</si>
  <si>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</si>
  <si>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</si>
  <si>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</si>
  <si>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</si>
  <si>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</si>
  <si>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</si>
  <si>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</si>
  <si>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</si>
  <si>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</si>
  <si>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</si>
  <si>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</si>
  <si>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</si>
  <si>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</si>
  <si>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</si>
  <si>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</si>
  <si>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</si>
  <si>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</si>
  <si>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</si>
  <si>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</si>
  <si>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</si>
  <si>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</si>
  <si>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</si>
  <si>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</si>
  <si>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</si>
  <si>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</si>
  <si>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</si>
  <si>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</si>
  <si>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</si>
  <si>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</si>
  <si>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</si>
  <si>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</si>
  <si>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</si>
  <si>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</si>
  <si>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</si>
  <si>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</si>
  <si>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</si>
  <si>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</si>
  <si>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</si>
  <si>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</si>
  <si>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</si>
  <si>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</si>
  <si>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</si>
  <si>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</si>
  <si>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</si>
  <si>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</si>
  <si>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</si>
  <si>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</si>
  <si>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</si>
  <si>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</si>
  <si>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</si>
  <si>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</si>
  <si>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</si>
  <si>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</si>
  <si>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</si>
  <si>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</si>
  <si>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</si>
  <si>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</si>
  <si>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</si>
  <si>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</si>
  <si>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</si>
  <si>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</si>
  <si>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</si>
  <si>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</si>
  <si>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</si>
  <si>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</si>
  <si>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</si>
  <si>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</si>
  <si>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</si>
  <si>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</si>
  <si>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</si>
  <si>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</si>
  <si>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</si>
  <si>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</si>
  <si>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</si>
  <si>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</si>
  <si>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</si>
  <si>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</si>
  <si>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</si>
  <si>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</si>
  <si>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</si>
  <si>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</si>
  <si>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</si>
  <si>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</si>
  <si>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</si>
  <si>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</si>
  <si>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</si>
  <si>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</si>
  <si>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</si>
  <si>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</si>
  <si>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</si>
  <si>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</si>
  <si>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</si>
  <si>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</si>
  <si>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</si>
  <si>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</si>
  <si>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</si>
  <si>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</si>
  <si>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</si>
  <si>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</si>
  <si>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</si>
  <si>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</si>
  <si>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</si>
  <si>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</si>
  <si>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</si>
  <si>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</si>
  <si>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</si>
  <si>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</si>
  <si>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</si>
  <si>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</si>
  <si>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</si>
  <si>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</si>
  <si>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</si>
  <si>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</si>
  <si>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</si>
  <si>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</si>
  <si>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</si>
  <si>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</si>
  <si>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</si>
  <si>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</si>
  <si>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</si>
  <si>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</si>
  <si>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</si>
  <si>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</si>
  <si>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</si>
  <si>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</si>
  <si>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</si>
  <si>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</si>
  <si>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</si>
  <si>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</si>
  <si>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</si>
  <si>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</si>
  <si>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</si>
  <si>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</si>
  <si>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</si>
  <si>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</si>
  <si>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</si>
  <si>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</si>
  <si>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</si>
  <si>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</si>
  <si>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</si>
  <si>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</si>
  <si>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</si>
  <si>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</si>
  <si>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</si>
  <si>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</si>
  <si>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</si>
  <si>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</si>
  <si>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</si>
  <si>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</si>
  <si>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</si>
  <si>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</si>
  <si>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</si>
  <si>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</si>
  <si>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</si>
  <si>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</si>
  <si>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</si>
  <si>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</si>
  <si>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</si>
  <si>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</si>
  <si>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</si>
  <si>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</si>
  <si>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</si>
  <si>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</si>
  <si>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</si>
  <si>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</si>
  <si>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</si>
  <si>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</si>
  <si>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</si>
  <si>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</si>
  <si>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</si>
  <si>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</si>
  <si>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</si>
  <si>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</si>
  <si>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</si>
  <si>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</si>
  <si>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</si>
  <si>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</si>
  <si>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</si>
  <si>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</si>
  <si>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</si>
  <si>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</si>
  <si>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</si>
  <si>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</si>
  <si>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</si>
  <si>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</si>
  <si>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</si>
  <si>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</si>
  <si>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</si>
  <si>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</si>
  <si>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</si>
  <si>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</si>
  <si>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</si>
  <si>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</si>
  <si>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</si>
  <si>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</si>
  <si>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</si>
  <si>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</si>
  <si>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</si>
  <si>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</si>
  <si>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</si>
  <si>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</si>
  <si>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</si>
  <si>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</si>
  <si>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</si>
  <si>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</si>
  <si>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</si>
  <si>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</si>
  <si>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</si>
  <si>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</si>
  <si>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</si>
  <si>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</si>
  <si>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</si>
  <si>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</si>
  <si>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</si>
  <si>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</si>
  <si>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</si>
  <si>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</si>
  <si>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</si>
  <si>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</si>
  <si>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</si>
  <si>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</si>
  <si>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</si>
  <si>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</si>
  <si>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</si>
  <si>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</si>
  <si>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</si>
  <si>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</si>
  <si>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</si>
  <si>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</si>
  <si>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</si>
  <si>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</si>
  <si>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</si>
  <si>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</si>
  <si>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</si>
  <si>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</si>
  <si>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</si>
  <si>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</si>
  <si>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</si>
  <si>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</si>
  <si>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</si>
  <si>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</si>
  <si>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</si>
  <si>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</si>
  <si>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</si>
  <si>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</si>
  <si>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</si>
  <si>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</si>
  <si>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</si>
  <si>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</si>
  <si>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</si>
  <si>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</si>
  <si>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</si>
  <si>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</si>
  <si>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</si>
  <si>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</si>
  <si>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</si>
  <si>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</si>
  <si>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</si>
  <si>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</si>
  <si>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</si>
  <si>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</si>
  <si>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</si>
  <si>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</si>
  <si>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</si>
  <si>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</si>
  <si>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</si>
  <si>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</si>
  <si>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</si>
  <si>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</si>
  <si>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</si>
  <si>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</si>
  <si>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</si>
  <si>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</si>
  <si>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</si>
  <si>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</si>
  <si>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</si>
  <si>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</si>
  <si>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</si>
  <si>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</si>
  <si>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</si>
  <si>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</si>
  <si>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</si>
  <si>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</si>
  <si>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</si>
  <si>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</si>
  <si>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</si>
  <si>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</si>
  <si>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</si>
  <si>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</si>
  <si>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</si>
  <si>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</si>
  <si>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</si>
  <si>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</si>
  <si>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</si>
  <si>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</si>
  <si>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</si>
  <si>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</si>
  <si>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</si>
  <si>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</si>
  <si>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</si>
  <si>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</si>
  <si>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</si>
  <si>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</si>
  <si>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</si>
  <si>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</si>
  <si>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</si>
  <si>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</si>
  <si>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</si>
  <si>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</si>
  <si>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</si>
  <si>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</si>
  <si>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</si>
  <si>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</si>
  <si>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</si>
  <si>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</si>
  <si>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</si>
  <si>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</si>
  <si>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</si>
  <si>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</si>
  <si>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</si>
  <si>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</si>
  <si>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</si>
  <si>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</si>
  <si>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</si>
  <si>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</si>
  <si>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</si>
  <si>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</si>
  <si>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</si>
  <si>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</si>
  <si>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</si>
  <si>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</si>
  <si>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</si>
  <si>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</si>
  <si>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</si>
  <si>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</si>
  <si>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</si>
  <si>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</si>
  <si>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</si>
  <si>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</si>
  <si>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</si>
  <si>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</si>
  <si>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</si>
  <si>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</si>
  <si>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</si>
  <si>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</si>
  <si>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</si>
  <si>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</si>
  <si>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</si>
  <si>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</si>
  <si>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</si>
  <si>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</si>
  <si>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</si>
  <si>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</si>
  <si>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</si>
  <si>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</si>
  <si>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</si>
  <si>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</si>
  <si>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</si>
  <si>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</si>
  <si>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</si>
  <si>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</si>
  <si>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</si>
  <si>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</si>
  <si>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</si>
  <si>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</si>
  <si>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</si>
  <si>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</si>
  <si>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</si>
  <si>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</si>
  <si>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</si>
  <si>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</si>
  <si>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</si>
  <si>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</si>
  <si>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</si>
  <si>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</si>
  <si>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</si>
  <si>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</si>
  <si>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</si>
  <si>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</si>
  <si>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</si>
  <si>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</si>
  <si>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</si>
  <si>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</si>
  <si>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</si>
  <si>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</si>
  <si>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</si>
  <si>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</si>
  <si>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</si>
  <si>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</si>
  <si>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</si>
  <si>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</si>
  <si>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</si>
  <si>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</si>
  <si>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</si>
  <si>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</si>
  <si>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</si>
  <si>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</si>
  <si>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</si>
  <si>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</si>
  <si>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</si>
  <si>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</si>
  <si>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</si>
  <si>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</si>
  <si>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</si>
  <si>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</si>
  <si>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</si>
  <si>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</si>
  <si>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</si>
  <si>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</si>
  <si>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</si>
  <si>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</si>
  <si>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</si>
  <si>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</si>
  <si>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</si>
  <si>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</si>
  <si>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</si>
  <si>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</si>
  <si>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</si>
  <si>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</si>
  <si>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</si>
  <si>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</si>
  <si>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</si>
  <si>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</si>
  <si>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</si>
  <si>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</si>
  <si>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</si>
  <si>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</si>
  <si>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</si>
  <si>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</si>
  <si>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</si>
  <si>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</si>
  <si>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</si>
  <si>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</si>
  <si>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</si>
  <si>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</si>
  <si>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</si>
  <si>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</si>
  <si>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</si>
  <si>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</si>
  <si>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</si>
  <si>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</si>
  <si>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</si>
  <si>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</si>
  <si>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</si>
  <si>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</si>
  <si>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</si>
  <si>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</si>
  <si>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</si>
  <si>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</si>
  <si>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</si>
  <si>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</si>
  <si>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</si>
  <si>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</si>
  <si>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</si>
  <si>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</si>
  <si>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</si>
  <si>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</si>
  <si>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</si>
  <si>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</si>
  <si>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</si>
  <si>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</si>
  <si>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</si>
  <si>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</si>
  <si>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</si>
  <si>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</si>
  <si>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</si>
  <si>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</si>
  <si>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</si>
  <si>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</si>
  <si>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</si>
  <si>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</si>
  <si>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</si>
  <si>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</si>
  <si>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</si>
  <si>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</si>
  <si>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</si>
  <si>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</si>
  <si>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</si>
  <si>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</si>
  <si>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</si>
  <si>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</si>
  <si>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</si>
  <si>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</si>
  <si>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</si>
  <si>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</si>
  <si>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</si>
  <si>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</si>
  <si>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</si>
  <si>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</si>
  <si>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</si>
  <si>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</si>
  <si>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</si>
  <si>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</si>
  <si>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</si>
  <si>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</si>
  <si>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</si>
  <si>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</si>
  <si>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</si>
  <si>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</si>
  <si>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</si>
  <si>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</si>
  <si>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</si>
  <si>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</si>
  <si>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</si>
  <si>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</si>
  <si>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</si>
  <si>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</si>
  <si>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</si>
  <si>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</si>
  <si>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</si>
  <si>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</si>
  <si>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</si>
  <si>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</si>
  <si>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</si>
  <si>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</si>
  <si>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</si>
  <si>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</si>
  <si>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</si>
  <si>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</si>
  <si>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</si>
  <si>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</si>
  <si>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</si>
  <si>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</si>
  <si>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</si>
  <si>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</si>
  <si>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</si>
  <si>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</si>
  <si>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</si>
  <si>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</si>
  <si>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</si>
  <si>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</si>
  <si>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</si>
  <si>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</si>
  <si>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</si>
  <si>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</si>
  <si>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</si>
  <si>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</si>
  <si>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</si>
  <si>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</si>
  <si>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</si>
  <si>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</si>
  <si>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</si>
  <si>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</si>
  <si>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</si>
  <si>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</si>
  <si>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</si>
  <si>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</si>
  <si>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</si>
  <si>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</si>
  <si>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</si>
  <si>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</si>
  <si>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</si>
  <si>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</si>
  <si>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</si>
  <si>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</si>
  <si>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</si>
  <si>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</si>
  <si>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</si>
  <si>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</si>
  <si>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</si>
  <si>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</si>
  <si>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</si>
  <si>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</si>
  <si>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</si>
  <si>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</si>
  <si>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</si>
  <si>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</si>
  <si>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</si>
  <si>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</si>
  <si>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</si>
  <si>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</si>
  <si>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</si>
  <si>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</si>
  <si>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</si>
  <si>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</si>
  <si>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</si>
  <si>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</si>
  <si>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</si>
  <si>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</si>
  <si>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</si>
  <si>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</si>
  <si>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</si>
  <si>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</si>
  <si>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</si>
  <si>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</si>
  <si>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</si>
  <si>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</si>
  <si>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</si>
  <si>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</si>
  <si>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</si>
  <si>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</si>
  <si>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</si>
  <si>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</si>
  <si>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</si>
  <si>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</si>
  <si>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</si>
  <si>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</si>
  <si>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</si>
  <si>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</si>
  <si>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</si>
  <si>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</si>
  <si>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</si>
  <si>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</si>
  <si>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</si>
  <si>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</si>
  <si>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</si>
  <si>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</si>
  <si>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</si>
  <si>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</si>
  <si>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</si>
  <si>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</si>
  <si>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</si>
  <si>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</si>
  <si>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</si>
  <si>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</si>
  <si>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</si>
  <si>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</si>
  <si>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</si>
  <si>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</si>
  <si>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</si>
  <si>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</si>
  <si>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</si>
  <si>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</si>
  <si>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</si>
  <si>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</si>
  <si>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</si>
  <si>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</si>
  <si>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</si>
  <si>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</si>
  <si>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</si>
  <si>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</si>
  <si>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</si>
  <si>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</si>
  <si>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</si>
  <si>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</si>
  <si>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</si>
  <si>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</si>
  <si>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</si>
  <si>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</si>
  <si>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</si>
  <si>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</si>
  <si>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</si>
  <si>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</si>
  <si>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</si>
  <si>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</si>
  <si>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</si>
  <si>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</si>
  <si>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</si>
  <si>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</si>
  <si>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</si>
  <si>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</si>
  <si>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</si>
  <si>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</si>
  <si>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</si>
  <si>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</si>
  <si>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</si>
  <si>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</si>
  <si>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</si>
  <si>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</si>
  <si>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</si>
  <si>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</si>
  <si>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</si>
  <si>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</si>
  <si>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</si>
  <si>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</si>
  <si>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</si>
  <si>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</si>
  <si>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</si>
  <si>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</si>
  <si>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</si>
  <si>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</si>
  <si>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</si>
  <si>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</si>
  <si>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</si>
  <si>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</si>
  <si>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</si>
  <si>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</si>
  <si>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</si>
  <si>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</si>
  <si>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</si>
  <si>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</si>
  <si>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</si>
  <si>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</si>
  <si>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</si>
  <si>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</si>
  <si>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</si>
  <si>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</si>
  <si>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</si>
  <si>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</si>
  <si>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</si>
  <si>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</si>
  <si>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</si>
  <si>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</si>
  <si>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</si>
  <si>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</si>
  <si>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</si>
  <si>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</si>
  <si>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</si>
  <si>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</si>
  <si>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</si>
  <si>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</si>
  <si>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</si>
  <si>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</si>
  <si>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</si>
  <si>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</si>
  <si>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</si>
  <si>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</si>
  <si>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</si>
  <si>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</si>
  <si>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</si>
  <si>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</si>
  <si>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</si>
  <si>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</si>
  <si>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</si>
  <si>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</si>
  <si>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</si>
  <si>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</si>
  <si>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</si>
  <si>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</si>
  <si>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</si>
  <si>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</si>
  <si>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</si>
  <si>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</si>
  <si>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</si>
  <si>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</si>
  <si>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</si>
  <si>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</si>
  <si>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</si>
  <si>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</si>
  <si>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</si>
  <si>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</si>
  <si>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</si>
  <si>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</si>
  <si>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</si>
  <si>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</si>
  <si>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</si>
  <si>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</si>
  <si>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</si>
  <si>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</si>
  <si>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</si>
  <si>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</si>
  <si>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</si>
  <si>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</si>
  <si>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</si>
  <si>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</si>
  <si>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</si>
  <si>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</si>
  <si>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</si>
  <si>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</si>
  <si>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</si>
  <si>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</si>
  <si>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</si>
  <si>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</si>
  <si>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</si>
  <si>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</si>
  <si>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</si>
  <si>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</si>
  <si>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</si>
  <si>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</si>
  <si>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</si>
  <si>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</si>
  <si>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</si>
  <si>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</si>
  <si>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</si>
  <si>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</si>
  <si>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</si>
  <si>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</si>
  <si>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</si>
  <si>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</si>
  <si>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</si>
  <si>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</si>
  <si>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</si>
  <si>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</si>
  <si>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</si>
  <si>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</si>
  <si>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</si>
  <si>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</si>
  <si>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</si>
  <si>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</si>
  <si>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</si>
  <si>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</si>
  <si>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</si>
  <si>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</si>
  <si>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</si>
  <si>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</si>
  <si>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</si>
  <si>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</si>
  <si>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</si>
  <si>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</si>
  <si>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</si>
  <si>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</si>
  <si>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</si>
  <si>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</si>
  <si>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</si>
  <si>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</si>
  <si>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</si>
  <si>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</si>
  <si>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</si>
  <si>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</si>
  <si>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</si>
  <si>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</si>
  <si>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</si>
  <si>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</si>
  <si>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</si>
  <si>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</si>
  <si>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</si>
  <si>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</si>
  <si>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</si>
  <si>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</si>
  <si>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</si>
  <si>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</si>
  <si>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</si>
  <si>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</si>
  <si>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</si>
  <si>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</si>
  <si>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</si>
  <si>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</si>
  <si>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</si>
  <si>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</si>
  <si>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</si>
  <si>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</si>
  <si>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</si>
  <si>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</si>
  <si>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</si>
  <si>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</si>
  <si>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</si>
  <si>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</si>
  <si>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</si>
  <si>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</si>
  <si>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</si>
  <si>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</si>
  <si>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</si>
  <si>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</si>
  <si>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</si>
  <si>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</si>
  <si>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</si>
  <si>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</si>
  <si>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</si>
  <si>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</si>
  <si>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</si>
  <si>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</si>
  <si>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</si>
  <si>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</si>
  <si>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</si>
  <si>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</si>
  <si>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</si>
  <si>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</si>
  <si>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</si>
  <si>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</si>
  <si>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</si>
  <si>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</si>
  <si>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</si>
  <si>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</si>
  <si>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</si>
  <si>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</si>
  <si>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</si>
  <si>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</si>
  <si>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</si>
  <si>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</si>
  <si>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</si>
  <si>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</si>
  <si>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</si>
  <si>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</si>
  <si>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</si>
  <si>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</si>
  <si>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</si>
  <si>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</si>
  <si>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</si>
  <si>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</si>
  <si>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</si>
  <si>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</si>
  <si>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</si>
  <si>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</si>
  <si>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</si>
  <si>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</si>
  <si>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</si>
  <si>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</si>
  <si>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</si>
  <si>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</si>
  <si>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</si>
  <si>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</si>
  <si>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</si>
  <si>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</si>
  <si>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</si>
  <si>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</si>
  <si>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</si>
  <si>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</si>
  <si>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</si>
  <si>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</si>
  <si>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</si>
  <si>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</si>
  <si>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</si>
  <si>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</si>
  <si>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</si>
  <si>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</si>
  <si>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</si>
  <si>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</si>
  <si>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</si>
  <si>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</si>
  <si>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</si>
  <si>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</si>
  <si>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</si>
  <si>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</si>
  <si>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</si>
  <si>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</si>
  <si>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</si>
  <si>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</si>
  <si>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</si>
  <si>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</si>
  <si>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</si>
  <si>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</si>
  <si>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</si>
  <si>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</si>
  <si>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</si>
  <si>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</si>
  <si>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</si>
  <si>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</si>
  <si>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</si>
  <si>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</si>
  <si>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</si>
  <si>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</si>
  <si>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</si>
  <si>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</si>
  <si>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</si>
  <si>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</si>
  <si>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</si>
  <si>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</si>
  <si>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</si>
  <si>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</si>
  <si>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</si>
  <si>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</si>
  <si>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</si>
  <si>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</si>
  <si>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</si>
  <si>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</si>
  <si>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</si>
  <si>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</si>
  <si>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</si>
  <si>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</si>
  <si>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</si>
  <si>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</si>
  <si>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</si>
  <si>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</si>
  <si>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</si>
  <si>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</si>
  <si>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</si>
  <si>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</si>
  <si>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</si>
  <si>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</si>
  <si>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</si>
  <si>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</si>
  <si>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</si>
  <si>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</si>
  <si>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</si>
  <si>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</si>
  <si>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</si>
  <si>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</si>
  <si>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</si>
  <si>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</si>
  <si>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</si>
  <si>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</si>
  <si>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</si>
  <si>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</si>
  <si>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</si>
  <si>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</si>
  <si>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</si>
  <si>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</si>
  <si>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</si>
  <si>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</si>
  <si>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</si>
  <si>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</si>
  <si>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</si>
  <si>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</si>
  <si>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</si>
  <si>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</si>
  <si>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</si>
  <si>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</si>
  <si>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</si>
  <si>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</si>
  <si>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</si>
  <si>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</si>
  <si>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</si>
  <si>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</si>
  <si>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</si>
  <si>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</si>
  <si>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</si>
  <si>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</si>
  <si>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</si>
  <si>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</si>
  <si>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</si>
  <si>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</si>
  <si>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</si>
  <si>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</si>
  <si>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</si>
  <si>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</si>
  <si>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</si>
  <si>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</si>
  <si>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</si>
  <si>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</si>
  <si>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</si>
  <si>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</si>
  <si>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</si>
  <si>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</si>
  <si>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</si>
  <si>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</si>
  <si>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</si>
  <si>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</si>
  <si>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</si>
  <si>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</si>
  <si>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</si>
  <si>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</si>
  <si>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</si>
  <si>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</si>
  <si>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</si>
  <si>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</si>
  <si>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</si>
  <si>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</si>
  <si>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</si>
  <si>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</si>
  <si>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</si>
  <si>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</si>
  <si>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</si>
  <si>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</si>
  <si>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</si>
  <si>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</si>
  <si>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</si>
  <si>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</si>
  <si>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</si>
  <si>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</si>
  <si>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</si>
  <si>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</si>
  <si>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</si>
  <si>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</si>
  <si>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</si>
  <si>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</si>
  <si>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</si>
  <si>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</si>
  <si>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</si>
  <si>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</si>
  <si>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</si>
  <si>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</si>
  <si>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</si>
  <si>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</si>
  <si>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</si>
  <si>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</si>
  <si>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</si>
  <si>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</si>
  <si>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</si>
  <si>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</si>
  <si>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</si>
  <si>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</si>
  <si>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</si>
  <si>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</si>
  <si>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</si>
  <si>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</si>
  <si>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</si>
  <si>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</si>
  <si>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</si>
  <si>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</si>
  <si>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</si>
  <si>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</si>
  <si>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</si>
  <si>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</si>
  <si>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</si>
  <si>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</si>
  <si>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</si>
  <si>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</si>
  <si>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</si>
  <si>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</si>
  <si>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</si>
  <si>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</si>
  <si>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</si>
  <si>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</si>
  <si>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</si>
  <si>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</si>
  <si>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</si>
  <si>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</si>
  <si>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</si>
  <si>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</si>
  <si>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</si>
  <si>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</si>
  <si>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</si>
  <si>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</si>
  <si>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</si>
  <si>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</si>
  <si>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</si>
  <si>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</si>
  <si>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</si>
  <si>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</si>
  <si>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</si>
  <si>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</si>
  <si>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</si>
  <si>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</si>
  <si>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</si>
  <si>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</si>
  <si>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</si>
  <si>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</si>
  <si>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</si>
  <si>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</si>
  <si>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</si>
  <si>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</si>
  <si>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</si>
  <si>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</si>
  <si>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</si>
  <si>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</si>
  <si>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</si>
  <si>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</si>
  <si>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</si>
  <si>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</si>
  <si>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</si>
  <si>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</si>
  <si>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</si>
  <si>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</si>
  <si>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</si>
  <si>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</si>
  <si>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</si>
  <si>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</si>
  <si>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</si>
  <si>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</si>
  <si>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</si>
  <si>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</si>
  <si>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</si>
  <si>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</si>
  <si>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</si>
  <si>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</si>
  <si>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</si>
  <si>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</si>
  <si>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</si>
  <si>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</si>
  <si>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</si>
  <si>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</si>
  <si>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</si>
  <si>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</si>
  <si>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</si>
  <si>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</si>
  <si>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</si>
  <si>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</si>
  <si>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</si>
  <si>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</si>
  <si>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</si>
  <si>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</si>
  <si>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</si>
  <si>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</si>
  <si>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</si>
  <si>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</si>
  <si>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</si>
  <si>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</si>
  <si>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</si>
  <si>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</si>
  <si>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</si>
  <si>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</si>
  <si>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</si>
  <si>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</si>
  <si>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</si>
  <si>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</si>
  <si>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</si>
  <si>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</si>
  <si>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</si>
  <si>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</si>
  <si>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</si>
  <si>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</si>
  <si>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</si>
  <si>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</si>
  <si>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</si>
  <si>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</si>
  <si>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</si>
  <si>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</si>
  <si>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</si>
  <si>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</si>
  <si>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</si>
  <si>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</si>
  <si>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</si>
  <si>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</si>
  <si>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</si>
  <si>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</si>
  <si>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</si>
  <si>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</si>
  <si>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</si>
  <si>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</si>
  <si>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</si>
  <si>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</si>
  <si>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</si>
  <si>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</si>
  <si>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</si>
  <si>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</si>
  <si>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</si>
  <si>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</si>
  <si>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</si>
  <si>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</si>
  <si>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</si>
  <si>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</si>
  <si>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</si>
  <si>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</si>
  <si>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</si>
  <si>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</si>
  <si>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</si>
  <si>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</si>
  <si>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</si>
  <si>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</si>
  <si>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</si>
  <si>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</si>
  <si>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</si>
  <si>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</si>
  <si>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</si>
  <si>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</si>
  <si>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</si>
  <si>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</si>
  <si>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</si>
  <si>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</si>
  <si>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</si>
  <si>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</si>
  <si>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</si>
  <si>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</si>
  <si>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</si>
  <si>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</si>
  <si>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</si>
  <si>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</si>
  <si>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</si>
  <si>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</si>
  <si>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</si>
  <si>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</si>
  <si>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</si>
  <si>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</si>
  <si>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</si>
  <si>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</si>
  <si>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</si>
  <si>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</si>
  <si>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</si>
  <si>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</si>
  <si>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</si>
  <si>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</si>
  <si>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</si>
  <si>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</si>
  <si>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</si>
  <si>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</si>
  <si>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</si>
  <si>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</si>
  <si>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</si>
  <si>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</si>
  <si>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</si>
  <si>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</si>
  <si>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</si>
  <si>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</si>
  <si>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</si>
  <si>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</si>
  <si>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</si>
  <si>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</si>
  <si>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</si>
  <si>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</si>
  <si>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</si>
  <si>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</si>
  <si>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</si>
  <si>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</si>
  <si>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</si>
  <si>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</si>
  <si>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</si>
  <si>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</si>
  <si>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</si>
  <si>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</si>
  <si>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</si>
  <si>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</si>
  <si>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</si>
  <si>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</si>
  <si>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</si>
  <si>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</si>
  <si>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</si>
  <si>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</si>
  <si>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</si>
  <si>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</si>
  <si>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</si>
  <si>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</si>
  <si>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</si>
  <si>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</si>
  <si>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</si>
  <si>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</si>
  <si>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</si>
  <si>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</si>
  <si>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</si>
  <si>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</si>
  <si>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</si>
  <si>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</si>
  <si>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</si>
  <si>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</si>
  <si>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</si>
  <si>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</si>
  <si>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</si>
  <si>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</si>
  <si>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</si>
  <si>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</si>
  <si>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</si>
  <si>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</si>
  <si>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</si>
  <si>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</si>
  <si>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</si>
  <si>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</si>
  <si>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</si>
  <si>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</si>
  <si>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</si>
  <si>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</si>
  <si>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</si>
  <si>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</si>
  <si>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</si>
  <si>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</si>
  <si>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</si>
  <si>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</si>
  <si>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</si>
  <si>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</si>
  <si>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</si>
  <si>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</si>
  <si>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</si>
  <si>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</si>
  <si>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</si>
  <si>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</si>
  <si>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</si>
  <si>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</si>
  <si>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</si>
  <si>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</si>
  <si>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</si>
  <si>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</si>
  <si>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</si>
  <si>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</si>
  <si>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</si>
  <si>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</si>
  <si>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</si>
  <si>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</si>
  <si>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</si>
  <si>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</si>
  <si>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</si>
  <si>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</si>
  <si>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</si>
  <si>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</si>
  <si>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</si>
  <si>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</si>
  <si>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</si>
  <si>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</si>
  <si>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</si>
  <si>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</si>
  <si>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</si>
  <si>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</si>
  <si>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</si>
  <si>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</si>
  <si>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</si>
  <si>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</si>
  <si>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</si>
  <si>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</si>
  <si>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</si>
  <si>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</si>
  <si>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</si>
  <si>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</si>
  <si>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</si>
  <si>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</si>
  <si>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</si>
  <si>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</si>
  <si>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</si>
  <si>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</si>
  <si>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</si>
  <si>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</si>
  <si>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</si>
  <si>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</si>
  <si>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</si>
  <si>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</si>
  <si>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</si>
  <si>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</si>
  <si>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</si>
  <si>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</si>
  <si>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</si>
  <si>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</si>
  <si>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</si>
  <si>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</si>
  <si>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</si>
  <si>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</si>
  <si>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</si>
  <si>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</si>
  <si>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</si>
  <si>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</si>
  <si>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</si>
  <si>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</si>
  <si>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</si>
  <si>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</si>
  <si>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</si>
  <si>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</si>
  <si>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</si>
  <si>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</si>
  <si>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</si>
  <si>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</si>
  <si>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</si>
  <si>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</si>
  <si>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</si>
  <si>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</si>
  <si>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</si>
  <si>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</si>
  <si>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</si>
  <si>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</si>
  <si>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</si>
  <si>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</si>
  <si>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</si>
  <si>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</si>
  <si>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</si>
  <si>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</si>
  <si>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</si>
  <si>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</si>
  <si>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</si>
  <si>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</si>
  <si>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</si>
  <si>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</si>
  <si>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</si>
  <si>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</si>
  <si>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</si>
  <si>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</si>
  <si>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</si>
  <si>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</si>
  <si>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</si>
  <si>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</si>
  <si>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</si>
  <si>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</si>
  <si>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</si>
  <si>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</si>
  <si>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</si>
  <si>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</si>
  <si>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</si>
  <si>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</si>
  <si>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</si>
  <si>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</si>
  <si>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</si>
  <si>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</si>
  <si>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</si>
  <si>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</si>
  <si>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</si>
  <si>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</si>
  <si>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</si>
  <si>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</si>
  <si>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</si>
  <si>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</si>
  <si>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</si>
  <si>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</si>
  <si>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</si>
  <si>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</si>
  <si>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</si>
  <si>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</si>
  <si>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</si>
  <si>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</si>
  <si>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</si>
  <si>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</si>
  <si>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</si>
  <si>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</si>
  <si>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</si>
  <si>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</si>
  <si>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</si>
  <si>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</si>
  <si>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</si>
  <si>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</si>
  <si>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</si>
  <si>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</si>
  <si>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</si>
  <si>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</si>
  <si>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</si>
  <si>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</si>
  <si>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</si>
  <si>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</si>
  <si>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</si>
  <si>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</si>
  <si>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</si>
  <si>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</si>
  <si>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</si>
  <si>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</si>
  <si>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</si>
  <si>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</si>
  <si>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</si>
  <si>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</si>
  <si>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</si>
  <si>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</si>
  <si>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</si>
  <si>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</si>
  <si>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</si>
  <si>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</si>
  <si>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</si>
  <si>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</si>
  <si>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</si>
  <si>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</si>
  <si>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</si>
  <si>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</si>
  <si>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</si>
  <si>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</si>
  <si>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</si>
  <si>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</si>
  <si>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</si>
  <si>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</si>
  <si>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</si>
  <si>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</si>
  <si>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</si>
  <si>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</si>
  <si>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</si>
  <si>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</si>
  <si>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</si>
  <si>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</si>
  <si>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</si>
  <si>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</si>
  <si>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</si>
  <si>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</si>
  <si>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</si>
  <si>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</si>
  <si>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</si>
  <si>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</si>
  <si>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</si>
  <si>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</si>
  <si>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</si>
  <si>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</si>
  <si>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</si>
  <si>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</si>
  <si>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</si>
  <si>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</si>
  <si>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</si>
  <si>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</si>
  <si>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</si>
  <si>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</si>
  <si>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</si>
  <si>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</si>
  <si>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</si>
  <si>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</si>
  <si>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</si>
  <si>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</si>
  <si>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</si>
  <si>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</si>
  <si>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</si>
  <si>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</si>
  <si>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</si>
  <si>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</si>
  <si>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</si>
  <si>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</si>
  <si>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</si>
  <si>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</si>
  <si>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</si>
  <si>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</si>
  <si>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</si>
  <si>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</si>
  <si>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</si>
  <si>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</si>
  <si>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</si>
  <si>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</si>
  <si>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</si>
  <si>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</si>
  <si>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</si>
  <si>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</si>
  <si>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</si>
  <si>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</si>
  <si>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</si>
  <si>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</si>
  <si>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</si>
  <si>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</si>
  <si>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</si>
  <si>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</si>
  <si>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</si>
  <si>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</si>
  <si>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</si>
  <si>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</si>
  <si>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</si>
  <si>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</si>
  <si>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</si>
  <si>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</si>
  <si>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</si>
  <si>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</si>
  <si>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</si>
  <si>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</si>
  <si>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</si>
  <si>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</si>
  <si>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</si>
  <si>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</si>
  <si>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</si>
  <si>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</si>
  <si>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</si>
  <si>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</si>
  <si>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</si>
  <si>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</si>
  <si>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</si>
  <si>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</si>
  <si>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</si>
  <si>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</si>
  <si>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</si>
  <si>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</si>
  <si>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</si>
  <si>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</si>
  <si>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</si>
  <si>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</si>
  <si>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</si>
  <si>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</si>
  <si>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</si>
  <si>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</si>
  <si>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</si>
  <si>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</si>
  <si>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</si>
  <si>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</si>
  <si>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</si>
  <si>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</si>
  <si>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</si>
  <si>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</si>
  <si>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</si>
  <si>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</si>
  <si>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</si>
  <si>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</si>
  <si>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</si>
  <si>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</si>
  <si>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</si>
  <si>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</si>
  <si>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</si>
  <si>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</si>
  <si>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</si>
  <si>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</si>
  <si>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</si>
  <si>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</si>
  <si>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</si>
  <si>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</si>
  <si>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</si>
  <si>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</si>
  <si>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</si>
  <si>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</si>
  <si>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</si>
  <si>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</si>
  <si>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</si>
  <si>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</si>
  <si>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</si>
  <si>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</si>
  <si>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</si>
  <si>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</si>
  <si>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</si>
  <si>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</si>
  <si>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</si>
  <si>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</si>
  <si>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</si>
  <si>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</si>
  <si>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</si>
  <si>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</si>
  <si>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</si>
  <si>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</si>
  <si>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</si>
  <si>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</si>
  <si>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</si>
  <si>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</si>
  <si>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</si>
  <si>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</si>
  <si>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</si>
  <si>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</si>
  <si>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</si>
  <si>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</si>
  <si>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</si>
  <si>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</si>
  <si>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</si>
  <si>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</si>
  <si>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</si>
  <si>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</si>
  <si>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</si>
  <si>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</si>
  <si>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</si>
  <si>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</si>
  <si>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</si>
  <si>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</si>
  <si>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</si>
  <si>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</si>
  <si>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</si>
  <si>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</si>
  <si>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</si>
  <si>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</si>
  <si>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</si>
  <si>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</si>
  <si>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</si>
  <si>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</si>
  <si>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</si>
  <si>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</si>
  <si>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</si>
  <si>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</si>
  <si>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</si>
  <si>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</si>
  <si>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</si>
  <si>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</si>
  <si>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</si>
  <si>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</si>
  <si>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</si>
  <si>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</si>
  <si>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</si>
  <si>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</si>
  <si>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</si>
  <si>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</si>
  <si>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</si>
  <si>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</si>
  <si>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</si>
  <si>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</si>
  <si>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</si>
  <si>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</si>
  <si>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</si>
  <si>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</si>
  <si>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</si>
  <si>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</si>
  <si>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</si>
  <si>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</si>
  <si>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</si>
  <si>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</si>
  <si>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</si>
  <si>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</si>
  <si>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</si>
  <si>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</si>
  <si>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</si>
  <si>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</si>
  <si>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</si>
  <si>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</si>
  <si>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</si>
  <si>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</si>
  <si>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</si>
  <si>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</si>
  <si>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</si>
  <si>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</si>
  <si>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</si>
  <si>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</si>
  <si>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</si>
  <si>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</si>
  <si>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</si>
  <si>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</si>
  <si>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</si>
  <si>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</si>
  <si>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</si>
  <si>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</si>
  <si>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</si>
  <si>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</si>
  <si>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</si>
  <si>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</si>
  <si>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</si>
  <si>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</si>
  <si>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</si>
  <si>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</si>
  <si>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</si>
  <si>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</si>
  <si>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</si>
  <si>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</si>
  <si>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</si>
  <si>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</si>
  <si>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</si>
  <si>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</si>
  <si>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</si>
  <si>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</si>
  <si>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</si>
  <si>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</si>
  <si>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</si>
  <si>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</si>
  <si>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</si>
  <si>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</si>
  <si>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</si>
  <si>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</si>
  <si>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</si>
  <si>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</si>
  <si>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</si>
  <si>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</si>
  <si>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</si>
  <si>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</si>
  <si>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</si>
  <si>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</si>
  <si>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</si>
  <si>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</si>
  <si>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</si>
  <si>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</si>
  <si>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</si>
  <si>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</si>
  <si>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</si>
  <si>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</si>
  <si>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</si>
  <si>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</si>
  <si>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</si>
  <si>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</si>
  <si>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</si>
  <si>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</si>
  <si>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</si>
  <si>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</si>
  <si>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</si>
  <si>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</si>
  <si>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</si>
  <si>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</si>
  <si>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</si>
  <si>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</si>
  <si>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</si>
  <si>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</si>
  <si>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</si>
  <si>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</si>
  <si>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</si>
  <si>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</si>
  <si>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</si>
  <si>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</si>
  <si>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</si>
  <si>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</si>
  <si>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</si>
  <si>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</si>
  <si>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</si>
  <si>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</si>
  <si>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</si>
  <si>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</si>
  <si>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</si>
  <si>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</si>
  <si>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</si>
  <si>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</si>
  <si>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</si>
  <si>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</si>
  <si>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</si>
  <si>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</si>
  <si>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</si>
  <si>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</si>
  <si>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</si>
  <si>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</si>
  <si>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</si>
  <si>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</si>
  <si>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</si>
  <si>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</si>
  <si>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</si>
  <si>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</si>
  <si>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</si>
  <si>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</si>
  <si>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</si>
  <si>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</si>
  <si>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</si>
  <si>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</si>
  <si>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</si>
  <si>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</si>
  <si>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</si>
  <si>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</si>
  <si>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</si>
  <si>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</si>
  <si>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</si>
  <si>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</si>
  <si>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</si>
  <si>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</si>
  <si>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</si>
  <si>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</si>
  <si>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</si>
  <si>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</si>
  <si>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</si>
  <si>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</si>
  <si>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</si>
  <si>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</si>
  <si>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</si>
  <si>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</si>
  <si>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</si>
  <si>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</si>
  <si>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</si>
  <si>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</si>
  <si>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</si>
  <si>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</si>
  <si>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</si>
  <si>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</si>
  <si>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</si>
  <si>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</si>
  <si>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</si>
  <si>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</si>
  <si>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</si>
  <si>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</si>
  <si>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</si>
  <si>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</si>
  <si>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</si>
  <si>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</si>
  <si>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</si>
  <si>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</si>
  <si>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</si>
  <si>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</si>
  <si>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</si>
  <si>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</si>
  <si>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</si>
  <si>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</si>
  <si>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</si>
  <si>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</si>
  <si>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</si>
  <si>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</si>
  <si>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</si>
  <si>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</si>
  <si>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</si>
  <si>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</si>
  <si>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</si>
  <si>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</si>
  <si>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</si>
  <si>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</si>
  <si>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</si>
  <si>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</si>
  <si>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</si>
  <si>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</si>
  <si>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</si>
  <si>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</si>
  <si>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</si>
  <si>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</si>
  <si>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</si>
  <si>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</si>
  <si>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</si>
  <si>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</si>
  <si>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</si>
  <si>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</si>
  <si>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</si>
  <si>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</si>
  <si>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</si>
  <si>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</si>
  <si>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</si>
  <si>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</si>
  <si>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</si>
  <si>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</si>
  <si>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</si>
  <si>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</si>
  <si>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</si>
  <si>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</si>
  <si>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</si>
  <si>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</si>
  <si>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</si>
  <si>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</si>
  <si>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</si>
  <si>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</si>
  <si>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</si>
  <si>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</si>
  <si>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</si>
  <si>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</si>
  <si>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</si>
  <si>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</si>
  <si>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</si>
  <si>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</si>
  <si>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</si>
  <si>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</si>
  <si>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</si>
  <si>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</si>
  <si>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</si>
  <si>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</si>
  <si>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</si>
  <si>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</si>
  <si>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</si>
  <si>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</si>
  <si>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</si>
  <si>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</si>
  <si>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</si>
  <si>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</si>
  <si>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</si>
  <si>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</si>
  <si>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</si>
  <si>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</si>
  <si>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</si>
  <si>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</si>
  <si>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</si>
  <si>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</si>
  <si>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</si>
  <si>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</si>
  <si>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</si>
  <si>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</si>
  <si>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</si>
  <si>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</si>
  <si>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</si>
  <si>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</si>
  <si>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</si>
  <si>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</si>
  <si>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</si>
  <si>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</si>
  <si>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</si>
  <si>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</si>
  <si>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</si>
  <si>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</si>
  <si>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</si>
  <si>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</si>
  <si>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</si>
  <si>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</si>
  <si>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</si>
  <si>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</si>
  <si>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</si>
  <si>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</si>
  <si>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</si>
  <si>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</si>
  <si>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</si>
  <si>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</si>
  <si>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</si>
  <si>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</si>
  <si>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</si>
  <si>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</si>
  <si>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</si>
  <si>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</si>
  <si>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</si>
  <si>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</si>
  <si>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</si>
  <si>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</si>
  <si>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</si>
  <si>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</si>
  <si>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</si>
  <si>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</si>
  <si>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</si>
  <si>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</si>
  <si>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</si>
  <si>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</si>
  <si>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</si>
  <si>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</si>
  <si>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</si>
  <si>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</si>
  <si>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</si>
  <si>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</si>
  <si>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</si>
  <si>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</si>
  <si>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</si>
  <si>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</si>
  <si>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</si>
  <si>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</si>
  <si>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</si>
  <si>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</si>
  <si>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</si>
  <si>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</si>
  <si>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</si>
  <si>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</si>
  <si>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</si>
  <si>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</si>
  <si>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</si>
  <si>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</si>
  <si>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</si>
  <si>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</si>
  <si>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</si>
  <si>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</si>
  <si>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</si>
  <si>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</si>
  <si>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</si>
  <si>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</si>
  <si>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</si>
  <si>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</si>
  <si>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</si>
  <si>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</si>
  <si>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</si>
  <si>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</si>
  <si>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</si>
  <si>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</si>
  <si>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</si>
  <si>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</si>
  <si>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</si>
  <si>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</si>
  <si>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</si>
  <si>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</si>
  <si>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</si>
  <si>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</si>
  <si>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</si>
  <si>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</si>
  <si>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</si>
  <si>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</si>
  <si>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</si>
  <si>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</si>
  <si>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</si>
  <si>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</si>
  <si>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</si>
  <si>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</si>
  <si>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</si>
  <si>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</si>
  <si>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</si>
  <si>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</si>
  <si>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</si>
  <si>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</si>
  <si>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</si>
  <si>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</si>
  <si>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</si>
  <si>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</si>
  <si>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</si>
  <si>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</si>
  <si>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</si>
  <si>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</si>
  <si>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</si>
  <si>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</si>
  <si>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</si>
  <si>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</si>
  <si>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</si>
  <si>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</si>
  <si>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</si>
  <si>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</si>
  <si>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</si>
  <si>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</si>
  <si>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</si>
  <si>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</si>
  <si>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</si>
  <si>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</si>
  <si>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</si>
  <si>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</si>
  <si>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</si>
  <si>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</si>
  <si>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</si>
  <si>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</si>
  <si>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</si>
  <si>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</si>
  <si>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</si>
  <si>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</si>
  <si>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</si>
  <si>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</si>
  <si>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</si>
  <si>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</si>
  <si>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</si>
  <si>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</si>
  <si>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</si>
  <si>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</si>
  <si>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</si>
  <si>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</si>
  <si>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</si>
  <si>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</si>
  <si>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</si>
  <si>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</si>
  <si>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</si>
  <si>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</si>
  <si>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</si>
  <si>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</si>
  <si>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</si>
  <si>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</si>
  <si>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</si>
  <si>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</si>
  <si>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</si>
  <si>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</si>
  <si>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</si>
  <si>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</si>
  <si>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</si>
  <si>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</si>
  <si>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</si>
  <si>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</si>
  <si>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</si>
  <si>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</si>
  <si>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</si>
  <si>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</si>
  <si>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</si>
  <si>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</si>
  <si>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</si>
  <si>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</si>
  <si>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</si>
  <si>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</si>
  <si>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</si>
  <si>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</si>
  <si>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</si>
  <si>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</si>
  <si>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</si>
  <si>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</si>
  <si>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</si>
  <si>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</si>
  <si>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</si>
  <si>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</si>
  <si>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</si>
  <si>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</si>
  <si>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</si>
  <si>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</si>
  <si>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</si>
  <si>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</si>
  <si>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</si>
  <si>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</si>
  <si>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</si>
  <si>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</si>
  <si>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</si>
  <si>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</si>
  <si>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</si>
  <si>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</si>
  <si>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</si>
  <si>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</si>
  <si>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</si>
  <si>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</si>
  <si>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</si>
  <si>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</si>
  <si>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</si>
  <si>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</si>
  <si>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</si>
  <si>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</si>
  <si>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</si>
  <si>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</si>
  <si>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</si>
  <si>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</si>
  <si>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</si>
  <si>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</si>
  <si>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</si>
  <si>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</si>
  <si>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</si>
  <si>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</si>
  <si>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</si>
  <si>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</si>
  <si>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</si>
  <si>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</si>
  <si>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</si>
  <si>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</si>
  <si>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</si>
  <si>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</si>
  <si>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</si>
  <si>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</si>
  <si>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</si>
  <si>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</si>
  <si>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</si>
  <si>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</si>
  <si>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</si>
  <si>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</si>
  <si>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</si>
  <si>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</si>
  <si>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</si>
  <si>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</si>
  <si>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</si>
  <si>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</si>
  <si>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</si>
  <si>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</si>
  <si>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</si>
  <si>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</si>
  <si>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</si>
  <si>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</si>
  <si>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</si>
  <si>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</si>
  <si>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</si>
  <si>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</si>
  <si>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</si>
  <si>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</si>
  <si>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</si>
  <si>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</si>
  <si>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</si>
  <si>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</si>
  <si>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</si>
  <si>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</si>
  <si>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</si>
  <si>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</si>
  <si>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</si>
  <si>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</si>
  <si>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</si>
  <si>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</si>
  <si>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</si>
  <si>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</si>
  <si>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</si>
  <si>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</si>
  <si>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</si>
  <si>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</si>
  <si>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</si>
  <si>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</si>
  <si>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</si>
  <si>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</si>
  <si>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</si>
  <si>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</si>
  <si>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</si>
  <si>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</si>
  <si>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</si>
  <si>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</si>
  <si>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</si>
  <si>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</si>
  <si>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</si>
  <si>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</si>
  <si>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</si>
  <si>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</si>
  <si>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</si>
  <si>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</si>
  <si>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</si>
  <si>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</si>
  <si>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</si>
  <si>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</si>
  <si>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</si>
  <si>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</si>
  <si>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</si>
  <si>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</si>
  <si>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</si>
  <si>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</si>
  <si>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</si>
  <si>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</si>
  <si>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</si>
  <si>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</si>
  <si>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</si>
  <si>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</si>
  <si>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</si>
  <si>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</si>
  <si>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</si>
  <si>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</si>
  <si>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</si>
  <si>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</si>
  <si>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</si>
  <si>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</si>
  <si>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</si>
  <si>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</si>
  <si>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</si>
  <si>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</si>
  <si>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</si>
  <si>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</si>
  <si>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</si>
  <si>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</si>
  <si>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</si>
  <si>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</si>
  <si>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</si>
  <si>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</si>
  <si>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</si>
  <si>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</si>
  <si>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</si>
  <si>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</si>
  <si>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</si>
  <si>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</si>
  <si>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</si>
  <si>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</si>
  <si>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</si>
  <si>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</si>
  <si>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</si>
  <si>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</si>
  <si>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</si>
  <si>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</si>
  <si>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</si>
  <si>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</si>
  <si>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</si>
  <si>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</si>
  <si>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</si>
  <si>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</si>
  <si>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</si>
  <si>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</si>
  <si>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</si>
  <si>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</si>
  <si>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</si>
  <si>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</si>
  <si>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</si>
  <si>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</si>
  <si>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</si>
  <si>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</si>
  <si>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</si>
  <si>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</si>
  <si>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</si>
  <si>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</si>
  <si>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</si>
  <si>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</si>
  <si>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</si>
  <si>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</si>
  <si>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</si>
  <si>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</si>
  <si>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</si>
  <si>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</si>
  <si>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</si>
  <si>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</si>
  <si>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</si>
  <si>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</si>
  <si>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</si>
  <si>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</si>
  <si>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</si>
  <si>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</si>
  <si>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</si>
  <si>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</si>
  <si>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</si>
  <si>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</si>
  <si>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</si>
  <si>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</si>
  <si>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</si>
  <si>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</si>
  <si>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</si>
  <si>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</si>
  <si>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</si>
  <si>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</si>
  <si>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</si>
  <si>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</si>
  <si>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</si>
  <si>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</si>
  <si>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</si>
  <si>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</si>
  <si>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</si>
  <si>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</si>
  <si>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</si>
  <si>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</si>
  <si>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</si>
  <si>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</si>
  <si>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</si>
  <si>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</si>
  <si>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</si>
  <si>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</si>
  <si>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</si>
  <si>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</si>
  <si>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</si>
  <si>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</si>
  <si>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</si>
  <si>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</si>
  <si>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</si>
  <si>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</si>
  <si>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</si>
  <si>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</si>
  <si>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</si>
  <si>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</si>
  <si>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</si>
  <si>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</si>
  <si>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</si>
  <si>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</si>
  <si>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</si>
  <si>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</si>
  <si>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</si>
  <si>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</si>
  <si>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</si>
  <si>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</si>
  <si>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</si>
  <si>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</si>
  <si>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</si>
  <si>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</si>
  <si>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</si>
  <si>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</si>
  <si>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</si>
  <si>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</si>
  <si>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</si>
  <si>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</si>
  <si>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</si>
  <si>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</si>
  <si>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</si>
  <si>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</si>
  <si>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</si>
  <si>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</si>
  <si>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</si>
  <si>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</si>
  <si>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</si>
  <si>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</si>
  <si>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</si>
  <si>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</si>
  <si>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</si>
  <si>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</si>
  <si>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</si>
  <si>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</si>
  <si>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</si>
  <si>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</si>
  <si>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</si>
  <si>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</si>
  <si>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</si>
  <si>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</si>
  <si>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</si>
  <si>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</si>
  <si>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</si>
  <si>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</si>
  <si>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</si>
  <si>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</si>
  <si>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</si>
  <si>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</si>
  <si>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</si>
  <si>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</si>
  <si>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</si>
  <si>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</si>
  <si>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</si>
  <si>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</si>
  <si>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</si>
  <si>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</si>
  <si>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</si>
  <si>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</si>
  <si>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</si>
  <si>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</si>
  <si>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</si>
  <si>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</si>
  <si>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</si>
  <si>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</si>
  <si>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</si>
  <si>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</si>
  <si>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</si>
  <si>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</si>
  <si>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</si>
  <si>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</si>
  <si>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</si>
  <si>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</si>
  <si>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</si>
  <si>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</si>
  <si>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</si>
  <si>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</si>
  <si>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</si>
  <si>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</si>
  <si>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</si>
  <si>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</si>
  <si>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</si>
  <si>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</si>
  <si>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</si>
  <si>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</si>
  <si>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</si>
  <si>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</si>
  <si>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</si>
  <si>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</si>
  <si>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</si>
  <si>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</si>
  <si>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</si>
  <si>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</si>
  <si>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</si>
  <si>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</si>
  <si>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</si>
  <si>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</si>
  <si>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</si>
  <si>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</si>
  <si>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</si>
  <si>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</si>
  <si>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</si>
  <si>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</si>
  <si>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</si>
  <si>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</si>
  <si>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</si>
  <si>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</si>
  <si>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</si>
  <si>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</si>
  <si>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</si>
  <si>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</si>
  <si>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</si>
  <si>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</si>
  <si>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</si>
  <si>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</si>
  <si>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</si>
  <si>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</si>
  <si>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</si>
  <si>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</si>
  <si>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</si>
  <si>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</si>
  <si>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</si>
  <si>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</si>
  <si>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</si>
  <si>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</si>
  <si>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</si>
  <si>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</si>
  <si>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</si>
  <si>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</si>
  <si>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</si>
  <si>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</si>
  <si>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</si>
  <si>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</si>
  <si>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</si>
  <si>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</si>
  <si>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</si>
  <si>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</si>
  <si>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</si>
  <si>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</si>
  <si>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</si>
  <si>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</si>
  <si>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</si>
  <si>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</si>
  <si>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</si>
  <si>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</si>
  <si>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</si>
  <si>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</si>
  <si>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</si>
  <si>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</si>
  <si>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</si>
  <si>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</si>
  <si>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</si>
  <si>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</si>
  <si>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</si>
  <si>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</si>
  <si>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</si>
  <si>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</si>
  <si>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</si>
  <si>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</si>
  <si>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</si>
  <si>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</si>
  <si>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</si>
  <si>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</si>
  <si>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</si>
  <si>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</si>
  <si>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</si>
  <si>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</si>
  <si>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</si>
  <si>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</si>
  <si>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</si>
  <si>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</si>
  <si>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</si>
  <si>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</si>
  <si>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</si>
  <si>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</si>
  <si>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</si>
  <si>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</si>
  <si>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</si>
  <si>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</si>
  <si>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</si>
  <si>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</si>
  <si>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</si>
  <si>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</si>
  <si>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</si>
  <si>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</si>
  <si>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</si>
  <si>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</si>
  <si>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</si>
  <si>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</si>
  <si>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</si>
  <si>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</si>
  <si>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</si>
  <si>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</si>
  <si>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</si>
  <si>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</si>
  <si>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</si>
  <si>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</si>
  <si>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</si>
  <si>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</si>
  <si>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</si>
  <si>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</si>
  <si>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</si>
  <si>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</si>
  <si>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</si>
  <si>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</si>
  <si>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</si>
  <si>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</si>
  <si>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</si>
  <si>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</si>
  <si>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</si>
  <si>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</si>
  <si>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</si>
  <si>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</si>
  <si>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</si>
  <si>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</si>
  <si>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</si>
  <si>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</si>
  <si>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</si>
  <si>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</si>
  <si>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</si>
  <si>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</si>
  <si>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</si>
  <si>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</si>
  <si>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</si>
  <si>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</si>
  <si>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</si>
  <si>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</si>
  <si>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</si>
  <si>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</si>
  <si>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</si>
  <si>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</si>
  <si>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</si>
  <si>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</si>
  <si>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</si>
  <si>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</si>
  <si>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</si>
  <si>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</si>
  <si>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</si>
  <si>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</si>
  <si>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</si>
  <si>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</si>
  <si>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</si>
  <si>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</si>
  <si>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</si>
  <si>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</si>
  <si>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</si>
  <si>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</si>
  <si>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</si>
  <si>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</si>
  <si>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</si>
  <si>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</si>
  <si>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</si>
  <si>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</si>
  <si>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</si>
  <si>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</si>
  <si>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</si>
  <si>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</si>
  <si>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</si>
  <si>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</si>
  <si>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</si>
  <si>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</si>
  <si>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</si>
  <si>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</si>
  <si>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</si>
  <si>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</si>
  <si>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</si>
  <si>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</si>
  <si>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</si>
  <si>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</si>
  <si>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</si>
  <si>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</si>
  <si>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</si>
  <si>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</si>
  <si>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</si>
  <si>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</si>
  <si>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</si>
  <si>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</si>
  <si>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</si>
  <si>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</si>
  <si>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</si>
  <si>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</si>
  <si>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</si>
  <si>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</si>
  <si>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</si>
  <si>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</si>
  <si>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</si>
  <si>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</si>
  <si>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</si>
  <si>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</si>
  <si>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</si>
  <si>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</si>
  <si>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</si>
  <si>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</si>
  <si>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</si>
  <si>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</si>
  <si>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</si>
  <si>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</si>
  <si>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</si>
  <si>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</si>
  <si>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</si>
  <si>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</si>
  <si>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</si>
  <si>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</si>
  <si>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</si>
  <si>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</si>
  <si>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</si>
  <si>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</si>
  <si>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</si>
  <si>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</si>
  <si>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</si>
  <si>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</si>
  <si>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</si>
  <si>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</si>
  <si>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</si>
  <si>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</si>
  <si>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</si>
  <si>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</si>
  <si>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</si>
  <si>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</si>
  <si>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</si>
  <si>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</si>
  <si>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</si>
  <si>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</si>
  <si>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</si>
  <si>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</si>
  <si>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</si>
  <si>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</si>
  <si>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</si>
  <si>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</si>
  <si>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</si>
  <si>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</si>
  <si>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</si>
  <si>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</si>
  <si>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</si>
  <si>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</si>
  <si>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</si>
  <si>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</si>
  <si>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</si>
  <si>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</si>
  <si>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</si>
  <si>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</si>
  <si>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</si>
  <si>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</si>
  <si>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</si>
  <si>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</si>
  <si>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</si>
  <si>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</si>
  <si>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</si>
  <si>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</si>
  <si>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</si>
  <si>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</si>
  <si>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</si>
  <si>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</si>
  <si>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</si>
  <si>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</si>
  <si>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</si>
  <si>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</si>
  <si>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</si>
  <si>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</si>
  <si>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</si>
  <si>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</si>
  <si>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</si>
  <si>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</si>
  <si>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</si>
  <si>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</si>
  <si>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</si>
  <si>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</si>
  <si>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</si>
  <si>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</si>
  <si>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</si>
  <si>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</si>
  <si>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</si>
  <si>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</si>
  <si>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</si>
  <si>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</si>
  <si>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</si>
  <si>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</si>
  <si>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</si>
  <si>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</si>
  <si>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</si>
  <si>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</si>
  <si>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</si>
  <si>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</si>
  <si>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</si>
  <si>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</si>
  <si>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</si>
  <si>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</si>
  <si>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</si>
  <si>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</si>
  <si>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</si>
  <si>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</si>
  <si>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</si>
  <si>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</si>
  <si>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</si>
  <si>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</si>
  <si>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</si>
  <si>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</si>
  <si>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</si>
  <si>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</si>
  <si>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</si>
  <si>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</si>
  <si>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</si>
  <si>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</si>
  <si>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</si>
  <si>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</si>
  <si>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</si>
  <si>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</si>
  <si>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</si>
  <si>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</si>
  <si>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</si>
  <si>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</si>
  <si>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</si>
  <si>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</si>
  <si>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</si>
  <si>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</si>
  <si>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</si>
  <si>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</si>
  <si>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</si>
  <si>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</si>
  <si>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</si>
  <si>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</si>
  <si>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</si>
  <si>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</si>
  <si>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</si>
  <si>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</si>
  <si>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</si>
  <si>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</si>
  <si>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</si>
  <si>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</si>
  <si>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</si>
  <si>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</si>
  <si>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</si>
  <si>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</si>
  <si>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</si>
  <si>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</si>
  <si>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</si>
  <si>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</si>
  <si>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</si>
  <si>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</si>
  <si>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</si>
  <si>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</si>
  <si>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</si>
  <si>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</si>
  <si>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</si>
  <si>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</si>
  <si>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</si>
  <si>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</si>
  <si>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</si>
  <si>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</si>
  <si>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</si>
  <si>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</si>
  <si>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</si>
  <si>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</si>
  <si>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</si>
  <si>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</si>
  <si>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</si>
  <si>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</si>
  <si>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</si>
  <si>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</si>
  <si>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</si>
  <si>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</si>
  <si>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</si>
  <si>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</si>
  <si>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</si>
  <si>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</si>
  <si>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</si>
  <si>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</si>
  <si>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</si>
  <si>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</si>
  <si>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</si>
  <si>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</si>
  <si>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</si>
  <si>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</si>
  <si>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</si>
  <si>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</si>
  <si>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</si>
  <si>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</si>
  <si>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</si>
  <si>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</si>
  <si>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</si>
  <si>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</si>
  <si>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</si>
  <si>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</si>
  <si>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</si>
  <si>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</si>
  <si>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</si>
  <si>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</si>
  <si>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</si>
  <si>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</si>
  <si>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</si>
  <si>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</si>
  <si>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</si>
  <si>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</si>
  <si>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</si>
  <si>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</si>
  <si>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</si>
  <si>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</si>
  <si>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</si>
  <si>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</si>
  <si>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</si>
  <si>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</si>
  <si>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</si>
  <si>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</si>
  <si>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</si>
  <si>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</si>
  <si>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</si>
  <si>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</si>
  <si>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</si>
  <si>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</si>
  <si>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</si>
  <si>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</si>
  <si>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</si>
  <si>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</si>
  <si>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</si>
  <si>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</si>
  <si>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</si>
  <si>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</si>
  <si>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</si>
  <si>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</si>
  <si>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</si>
  <si>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</si>
  <si>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</si>
  <si>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</si>
  <si>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</si>
  <si>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</si>
  <si>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</si>
  <si>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</si>
  <si>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</si>
  <si>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</si>
  <si>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</si>
  <si>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</si>
  <si>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</si>
  <si>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</si>
  <si>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</si>
  <si>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</si>
  <si>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</si>
  <si>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</si>
  <si>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</si>
  <si>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</si>
  <si>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</si>
  <si>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</si>
  <si>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</si>
  <si>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</si>
  <si>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</si>
  <si>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</si>
  <si>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</si>
  <si>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</si>
  <si>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</si>
  <si>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</si>
  <si>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</si>
  <si>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</si>
  <si>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</si>
  <si>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</si>
  <si>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</si>
  <si>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</si>
  <si>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</si>
  <si>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</si>
  <si>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</si>
  <si>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</si>
  <si>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</si>
  <si>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</si>
  <si>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</si>
  <si>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</si>
  <si>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</si>
  <si>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</si>
  <si>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</si>
  <si>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</si>
  <si>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</si>
  <si>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</si>
  <si>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</si>
  <si>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</si>
  <si>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</si>
  <si>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</si>
  <si>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</si>
  <si>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</si>
  <si>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</si>
  <si>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</si>
  <si>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</si>
  <si>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</si>
  <si>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</si>
  <si>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</si>
  <si>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</si>
  <si>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</si>
  <si>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</si>
  <si>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</si>
  <si>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</si>
  <si>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</si>
  <si>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</si>
  <si>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</si>
  <si>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</si>
  <si>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</si>
  <si>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</si>
  <si>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</si>
  <si>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</si>
  <si>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</si>
  <si>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</si>
  <si>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</si>
  <si>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</si>
  <si>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</si>
  <si>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</si>
  <si>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</si>
  <si>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</si>
  <si>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</si>
  <si>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</si>
  <si>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</si>
  <si>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</si>
  <si>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</si>
  <si>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</si>
  <si>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</si>
  <si>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</si>
  <si>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</si>
  <si>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</si>
  <si>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</si>
  <si>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</si>
  <si>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</si>
  <si>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</si>
  <si>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</si>
  <si>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</si>
  <si>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</si>
  <si>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</si>
  <si>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</si>
  <si>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</si>
  <si>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</si>
  <si>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</si>
  <si>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</si>
  <si>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</si>
  <si>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</si>
  <si>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</si>
  <si>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</si>
  <si>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</si>
  <si>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</si>
  <si>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</si>
  <si>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</si>
  <si>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</si>
  <si>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</si>
  <si>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</si>
  <si>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</si>
  <si>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</si>
  <si>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</si>
  <si>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</si>
  <si>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</si>
  <si>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</si>
  <si>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</si>
  <si>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</si>
  <si>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</si>
  <si>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</si>
  <si>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</si>
  <si>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</si>
  <si>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</si>
  <si>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</si>
  <si>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</si>
  <si>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</si>
  <si>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</si>
  <si>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</si>
  <si>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</si>
  <si>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</si>
  <si>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</si>
  <si>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</si>
  <si>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</si>
  <si>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</si>
  <si>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</si>
  <si>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</si>
  <si>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</si>
  <si>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</si>
  <si>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</si>
  <si>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</si>
  <si>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</si>
  <si>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</si>
  <si>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</si>
  <si>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</si>
  <si>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</si>
  <si>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</si>
  <si>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</si>
  <si>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</si>
  <si>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</si>
  <si>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</si>
  <si>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</si>
  <si>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</si>
  <si>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</si>
  <si>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</si>
  <si>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</si>
  <si>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</si>
  <si>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</si>
  <si>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</si>
  <si>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</si>
  <si>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</si>
  <si>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</si>
  <si>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</si>
  <si>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</si>
  <si>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</si>
  <si>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</si>
  <si>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</si>
  <si>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</si>
  <si>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</si>
  <si>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</si>
  <si>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</si>
  <si>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</si>
  <si>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</si>
  <si>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</si>
  <si>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</si>
  <si>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</si>
  <si>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</si>
  <si>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</si>
  <si>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</si>
  <si>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</si>
  <si>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</si>
  <si>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</si>
  <si>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</si>
  <si>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</si>
  <si>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</si>
  <si>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</si>
  <si>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</si>
  <si>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</si>
  <si>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</si>
  <si>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</si>
  <si>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</si>
  <si>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</si>
  <si>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</si>
  <si>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</si>
  <si>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</si>
  <si>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</si>
  <si>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</si>
  <si>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</si>
  <si>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</si>
  <si>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</si>
  <si>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</si>
  <si>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</si>
  <si>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</si>
  <si>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</si>
  <si>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</si>
  <si>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</si>
  <si>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</si>
  <si>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</si>
  <si>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</si>
  <si>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</si>
  <si>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</si>
  <si>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</si>
  <si>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</si>
  <si>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</si>
  <si>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</si>
  <si>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</si>
  <si>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</si>
  <si>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</si>
  <si>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</si>
  <si>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</si>
  <si>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</si>
  <si>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</si>
  <si>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</si>
  <si>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</si>
  <si>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</si>
  <si>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</si>
  <si>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</si>
  <si>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</si>
  <si>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</si>
  <si>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</si>
  <si>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</si>
  <si>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</si>
  <si>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</si>
  <si>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</si>
  <si>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</si>
  <si>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</si>
  <si>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</si>
  <si>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</si>
  <si>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</si>
  <si>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</si>
  <si>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</si>
  <si>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</si>
  <si>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</si>
  <si>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</si>
  <si>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</si>
  <si>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</si>
  <si>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</si>
  <si>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</si>
  <si>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</si>
  <si>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</si>
  <si>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</si>
  <si>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</si>
  <si>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</si>
  <si>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</si>
  <si>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</si>
  <si>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</si>
  <si>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</si>
  <si>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</si>
  <si>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</si>
  <si>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</si>
  <si>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</si>
  <si>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</si>
  <si>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</si>
  <si>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</si>
  <si>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</si>
  <si>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</si>
  <si>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</si>
  <si>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</si>
  <si>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</si>
  <si>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</si>
  <si>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</si>
  <si>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</si>
  <si>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</si>
  <si>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</si>
  <si>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</si>
  <si>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</si>
  <si>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</si>
  <si>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</si>
  <si>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</si>
  <si>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</si>
  <si>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</si>
  <si>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</si>
  <si>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</si>
  <si>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</si>
  <si>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</si>
  <si>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</si>
  <si>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</si>
  <si>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</si>
  <si>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</si>
  <si>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</si>
  <si>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</si>
  <si>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</si>
  <si>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</si>
  <si>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</si>
  <si>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</si>
  <si>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</si>
  <si>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</si>
  <si>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</si>
  <si>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</si>
  <si>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</si>
  <si>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</si>
  <si>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</si>
  <si>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</si>
  <si>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</si>
  <si>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</si>
  <si>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</si>
  <si>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</si>
  <si>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</si>
  <si>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</si>
  <si>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</si>
  <si>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</si>
  <si>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</si>
  <si>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</si>
  <si>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</si>
  <si>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</si>
  <si>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</si>
  <si>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</si>
  <si>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</si>
  <si>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</si>
  <si>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</si>
  <si>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</si>
  <si>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</si>
  <si>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</si>
  <si>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</si>
  <si>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</si>
  <si>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</si>
  <si>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</si>
  <si>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</si>
  <si>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</si>
  <si>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</si>
  <si>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</si>
  <si>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</si>
  <si>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</si>
  <si>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</si>
  <si>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</si>
  <si>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</si>
  <si>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</si>
  <si>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</si>
  <si>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</si>
  <si>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</si>
  <si>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</si>
  <si>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</si>
  <si>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</si>
  <si>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</si>
  <si>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</si>
  <si>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</si>
  <si>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</si>
  <si>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</si>
  <si>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</si>
  <si>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</si>
  <si>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</si>
  <si>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</si>
  <si>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</si>
  <si>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</si>
  <si>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</si>
  <si>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</si>
  <si>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</si>
  <si>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</si>
  <si>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</si>
  <si>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</si>
  <si>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</si>
  <si>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</si>
  <si>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</si>
  <si>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</si>
  <si>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</si>
  <si>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</si>
  <si>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</si>
  <si>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</si>
  <si>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</si>
  <si>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</si>
  <si>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</si>
  <si>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</si>
  <si>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</si>
  <si>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</si>
  <si>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</si>
  <si>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</si>
  <si>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</si>
  <si>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</si>
  <si>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</si>
  <si>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</si>
  <si>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</si>
  <si>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</si>
  <si>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</si>
  <si>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</si>
  <si>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</si>
  <si>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</si>
  <si>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</si>
  <si>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</si>
  <si>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</si>
  <si>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</si>
  <si>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</si>
  <si>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</si>
  <si>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</si>
  <si>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</si>
  <si>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</si>
  <si>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</si>
  <si>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</si>
  <si>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</si>
  <si>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</si>
  <si>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</si>
  <si>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</si>
  <si>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</si>
  <si>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</si>
  <si>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</si>
  <si>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</si>
  <si>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</si>
  <si>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</si>
  <si>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</si>
  <si>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</si>
  <si>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</si>
  <si>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</si>
  <si>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</si>
  <si>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</si>
  <si>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</si>
  <si>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</si>
  <si>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</si>
  <si>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</si>
  <si>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</si>
  <si>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</si>
  <si>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</si>
  <si>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</si>
  <si>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</si>
  <si>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</si>
  <si>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</si>
  <si>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</si>
  <si>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</si>
  <si>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</si>
  <si>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</si>
  <si>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</si>
  <si>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</si>
  <si>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</si>
  <si>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</si>
  <si>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</si>
  <si>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</si>
  <si>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</si>
  <si>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</si>
  <si>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</si>
  <si>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</si>
  <si>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</si>
  <si>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</si>
  <si>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</si>
  <si>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</si>
  <si>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</si>
  <si>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</si>
  <si>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</si>
  <si>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</si>
  <si>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</si>
  <si>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</si>
  <si>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</si>
  <si>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</si>
  <si>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</si>
  <si>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</si>
  <si>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</si>
  <si>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</si>
  <si>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</si>
  <si>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</si>
  <si>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</si>
  <si>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</si>
  <si>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</si>
  <si>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</si>
  <si>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</si>
  <si>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</si>
  <si>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</si>
  <si>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</si>
  <si>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</si>
  <si>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</si>
  <si>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</si>
  <si>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</si>
  <si>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</si>
  <si>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</si>
  <si>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</si>
  <si>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</si>
  <si>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</si>
  <si>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</si>
  <si>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</si>
  <si>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</si>
  <si>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</si>
  <si>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</si>
  <si>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</si>
  <si>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</si>
  <si>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</si>
  <si>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</si>
  <si>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</si>
  <si>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</si>
  <si>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</si>
  <si>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</si>
  <si>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</si>
  <si>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</si>
  <si>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</si>
  <si>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</si>
  <si>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</si>
  <si>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</si>
  <si>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</si>
  <si>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</si>
  <si>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</si>
  <si>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</si>
  <si>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</si>
  <si>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</si>
  <si>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</si>
  <si>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</si>
  <si>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</si>
  <si>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</si>
  <si>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</si>
  <si>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</si>
  <si>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</si>
  <si>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</si>
  <si>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</si>
  <si>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</si>
  <si>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</si>
  <si>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</si>
  <si>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</si>
  <si>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</si>
  <si>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</si>
  <si>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</si>
  <si>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</si>
  <si>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</si>
  <si>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</si>
  <si>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</si>
  <si>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</si>
  <si>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</si>
  <si>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</si>
  <si>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</si>
  <si>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</si>
  <si>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</si>
  <si>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</si>
  <si>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</si>
  <si>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</si>
  <si>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</si>
  <si>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</si>
  <si>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</si>
  <si>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</si>
  <si>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</si>
  <si>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</si>
  <si>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</si>
  <si>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</si>
  <si>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</si>
  <si>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</si>
  <si>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</si>
  <si>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</si>
  <si>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</si>
  <si>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</si>
  <si>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</si>
  <si>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</si>
  <si>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</si>
  <si>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</si>
  <si>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</si>
  <si>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</si>
  <si>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</si>
  <si>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</si>
  <si>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</si>
  <si>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</si>
  <si>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</si>
  <si>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</si>
  <si>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</si>
  <si>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</si>
  <si>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</si>
  <si>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</si>
  <si>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</si>
  <si>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</si>
  <si>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</si>
  <si>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</si>
  <si>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</si>
  <si>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</si>
  <si>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</si>
  <si>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</si>
  <si>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</si>
  <si>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</si>
  <si>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</si>
  <si>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</si>
  <si>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</si>
  <si>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</si>
  <si>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</si>
  <si>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</si>
  <si>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</si>
  <si>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</si>
  <si>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</si>
  <si>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</si>
  <si>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</si>
  <si>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</si>
  <si>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</si>
  <si>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</si>
  <si>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</si>
  <si>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</si>
  <si>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</si>
  <si>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</si>
  <si>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</si>
  <si>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</si>
  <si>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</si>
  <si>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</si>
  <si>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</si>
  <si>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</si>
  <si>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</si>
  <si>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</si>
  <si>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</si>
  <si>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</si>
  <si>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</si>
  <si>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</si>
  <si>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</si>
  <si>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</si>
  <si>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</si>
  <si>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</si>
  <si>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</si>
  <si>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</si>
  <si>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</si>
  <si>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</si>
  <si>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</si>
  <si>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</si>
  <si>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</si>
  <si>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</si>
  <si>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</si>
  <si>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</si>
  <si>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</si>
  <si>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</si>
  <si>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</si>
  <si>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</si>
  <si>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</si>
  <si>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</si>
  <si>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</si>
  <si>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</si>
  <si>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</si>
  <si>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</si>
  <si>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</si>
  <si>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</si>
  <si>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</si>
  <si>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</si>
  <si>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</si>
  <si>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</si>
  <si>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</si>
  <si>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</si>
  <si>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</si>
  <si>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</si>
  <si>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</si>
  <si>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</si>
  <si>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</si>
  <si>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</si>
  <si>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</si>
  <si>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</si>
  <si>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</si>
  <si>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</si>
  <si>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</si>
  <si>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</si>
  <si>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</si>
  <si>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</si>
  <si>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</si>
  <si>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</si>
  <si>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</si>
  <si>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</si>
  <si>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</si>
  <si>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</si>
  <si>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</si>
  <si>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</si>
  <si>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</si>
  <si>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</si>
  <si>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</si>
  <si>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</si>
  <si>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</si>
  <si>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</si>
  <si>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</si>
  <si>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</si>
  <si>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</si>
  <si>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</si>
  <si>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</si>
  <si>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</si>
  <si>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</si>
  <si>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</si>
  <si>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</si>
  <si>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</si>
  <si>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</si>
  <si>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</si>
  <si>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</si>
  <si>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</si>
  <si>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</si>
  <si>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</si>
  <si>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</si>
  <si>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</si>
  <si>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</si>
  <si>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</si>
  <si>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</si>
  <si>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</si>
  <si>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</si>
  <si>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</si>
  <si>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</si>
  <si>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</si>
  <si>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</si>
  <si>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</si>
  <si>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</si>
  <si>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</si>
  <si>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</si>
  <si>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</si>
  <si>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</si>
  <si>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</si>
  <si>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</si>
  <si>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</si>
  <si>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</si>
  <si>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</si>
  <si>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</si>
  <si>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</si>
  <si>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</si>
  <si>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</si>
  <si>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</si>
  <si>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</si>
  <si>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</si>
  <si>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</si>
  <si>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</si>
  <si>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</si>
  <si>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</si>
  <si>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</si>
  <si>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</si>
  <si>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</si>
  <si>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</si>
  <si>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</si>
  <si>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</si>
  <si>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</si>
  <si>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</si>
  <si>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</si>
  <si>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</si>
  <si>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</si>
  <si>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</si>
  <si>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</si>
  <si>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</si>
  <si>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</si>
  <si>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</si>
  <si>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</si>
  <si>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</si>
  <si>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</si>
  <si>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</si>
  <si>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</si>
  <si>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</si>
  <si>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</si>
  <si>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</si>
  <si>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</si>
  <si>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</si>
  <si>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</si>
  <si>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</si>
  <si>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</si>
  <si>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</si>
  <si>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</si>
  <si>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</si>
  <si>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</si>
  <si>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</si>
  <si>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</si>
  <si>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</si>
  <si>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</si>
  <si>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</si>
  <si>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</si>
  <si>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</si>
  <si>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</si>
  <si>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</si>
  <si>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</si>
  <si>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</si>
  <si>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</si>
  <si>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</si>
  <si>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</si>
  <si>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</si>
  <si>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</si>
  <si>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</si>
  <si>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</si>
  <si>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</si>
  <si>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</si>
  <si>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</si>
  <si>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</si>
  <si>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</si>
  <si>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</si>
  <si>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</si>
  <si>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</si>
  <si>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</si>
  <si>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</si>
  <si>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</si>
  <si>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</si>
  <si>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</si>
  <si>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</si>
  <si>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</si>
  <si>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</si>
  <si>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</si>
  <si>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</si>
  <si>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</si>
  <si>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</si>
  <si>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</si>
  <si>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</si>
  <si>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</si>
  <si>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</si>
  <si>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</si>
  <si>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</si>
  <si>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</si>
  <si>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</si>
  <si>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</si>
  <si>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</si>
  <si>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</si>
  <si>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</si>
  <si>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</si>
  <si>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</si>
  <si>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</si>
  <si>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</si>
  <si>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</si>
  <si>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</si>
  <si>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</si>
  <si>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</si>
  <si>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</si>
  <si>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</si>
  <si>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</si>
  <si>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</si>
  <si>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</si>
  <si>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</si>
  <si>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</si>
  <si>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</si>
  <si>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</si>
  <si>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</si>
  <si>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</si>
  <si>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</si>
  <si>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</si>
  <si>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</si>
  <si>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</si>
  <si>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</si>
  <si>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</si>
  <si>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</si>
  <si>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</si>
  <si>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</si>
  <si>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</si>
  <si>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</si>
  <si>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</si>
  <si>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</si>
  <si>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</si>
  <si>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</si>
  <si>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</si>
  <si>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</si>
  <si>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</si>
  <si>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</si>
  <si>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</si>
  <si>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</si>
  <si>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</si>
  <si>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</si>
  <si>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</si>
  <si>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</si>
  <si>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</si>
  <si>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</si>
  <si>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</si>
  <si>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</si>
  <si>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</si>
  <si>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</si>
  <si>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</si>
  <si>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</si>
  <si>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</si>
  <si>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</si>
  <si>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</si>
  <si>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</si>
  <si>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</si>
  <si>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</si>
  <si>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</si>
  <si>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</si>
  <si>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</si>
  <si>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</si>
  <si>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</si>
  <si>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</si>
  <si>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</si>
  <si>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</si>
  <si>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</si>
  <si>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</si>
  <si>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</si>
  <si>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</si>
  <si>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</si>
  <si>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</si>
  <si>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</si>
  <si>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</si>
  <si>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</si>
  <si>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</si>
  <si>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</si>
  <si>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</si>
  <si>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</si>
  <si>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</si>
  <si>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</si>
  <si>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</si>
  <si>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</si>
  <si>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</si>
  <si>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</si>
  <si>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</si>
  <si>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</si>
  <si>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</si>
  <si>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</si>
  <si>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</si>
  <si>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</si>
  <si>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</si>
  <si>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</si>
  <si>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</si>
  <si>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</si>
  <si>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</si>
  <si>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</si>
  <si>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</si>
  <si>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</si>
  <si>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</si>
  <si>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</si>
  <si>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</si>
  <si>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</si>
  <si>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</si>
  <si>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</si>
  <si>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</si>
  <si>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</si>
  <si>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</si>
  <si>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</si>
  <si>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</si>
  <si>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</si>
  <si>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</si>
  <si>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</si>
  <si>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</si>
  <si>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</si>
  <si>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</si>
  <si>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</si>
  <si>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</si>
  <si>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</si>
  <si>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</si>
  <si>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</si>
  <si>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</si>
  <si>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</si>
  <si>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</si>
  <si>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</si>
  <si>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</si>
  <si>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</si>
  <si>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</si>
  <si>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</si>
  <si>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</si>
  <si>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</si>
  <si>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</si>
  <si>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</si>
  <si>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</si>
  <si>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</si>
  <si>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</si>
  <si>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</si>
  <si>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</si>
  <si>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</si>
  <si>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</si>
  <si>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</si>
  <si>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</si>
  <si>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</si>
  <si>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</si>
  <si>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</si>
  <si>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</si>
  <si>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</si>
  <si>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</si>
  <si>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</si>
  <si>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</si>
  <si>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</si>
  <si>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</si>
  <si>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</si>
  <si>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</si>
  <si>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</si>
  <si>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</si>
  <si>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</si>
  <si>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</si>
  <si>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</si>
  <si>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</si>
  <si>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</si>
  <si>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</si>
  <si>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</si>
  <si>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</si>
  <si>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</si>
  <si>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</si>
  <si>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</si>
  <si>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</si>
  <si>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</si>
  <si>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</si>
  <si>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</si>
  <si>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</si>
  <si>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</si>
  <si>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</si>
  <si>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</si>
  <si>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</si>
  <si>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</si>
  <si>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</si>
  <si>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</si>
  <si>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</si>
  <si>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</si>
  <si>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</si>
  <si>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</si>
  <si>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</si>
  <si>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</si>
  <si>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</si>
  <si>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</si>
  <si>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</si>
  <si>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</si>
  <si>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</si>
  <si>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</si>
  <si>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</si>
  <si>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</si>
  <si>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</si>
  <si>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</si>
  <si>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</si>
  <si>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</si>
  <si>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</si>
  <si>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</si>
  <si>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</si>
  <si>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</si>
  <si>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</si>
  <si>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</si>
  <si>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</si>
  <si>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</si>
  <si>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</si>
  <si>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</si>
  <si>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</si>
  <si>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</si>
  <si>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</si>
  <si>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</si>
  <si>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</si>
  <si>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</si>
  <si>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</si>
  <si>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</si>
  <si>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</si>
  <si>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</si>
  <si>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</si>
  <si>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</si>
  <si>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</si>
  <si>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</si>
  <si>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</si>
  <si>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</si>
  <si>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</si>
  <si>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</si>
  <si>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</si>
  <si>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</si>
  <si>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</si>
  <si>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</si>
  <si>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</si>
  <si>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</si>
  <si>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</si>
  <si>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</si>
  <si>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</si>
  <si>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</si>
  <si>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</si>
  <si>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</si>
  <si>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</si>
  <si>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</si>
  <si>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</si>
  <si>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</si>
  <si>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</si>
  <si>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</si>
  <si>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</si>
  <si>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</si>
  <si>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</si>
  <si>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</si>
  <si>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</si>
  <si>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</si>
  <si>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</si>
  <si>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</si>
  <si>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</si>
  <si>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</si>
  <si>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</si>
  <si>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</si>
  <si>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</si>
  <si>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</si>
  <si>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</si>
  <si>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</si>
  <si>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</si>
  <si>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</si>
  <si>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</si>
  <si>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</si>
  <si>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</si>
  <si>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</si>
  <si>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</si>
  <si>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</si>
  <si>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</si>
  <si>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</si>
  <si>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</si>
  <si>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</si>
  <si>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</si>
  <si>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</si>
  <si>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</si>
  <si>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</si>
  <si>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</si>
  <si>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</si>
  <si>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</si>
  <si>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</si>
  <si>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</si>
  <si>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</si>
  <si>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</si>
  <si>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</si>
  <si>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</si>
  <si>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</si>
  <si>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</si>
  <si>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</si>
  <si>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</si>
  <si>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</si>
  <si>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</si>
  <si>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</si>
  <si>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</si>
  <si>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</si>
  <si>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</si>
  <si>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</si>
  <si>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</si>
  <si>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</si>
  <si>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</si>
  <si>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</si>
  <si>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</si>
  <si>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</si>
  <si>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</si>
  <si>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</si>
  <si>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</si>
  <si>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</si>
  <si>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</si>
  <si>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</si>
  <si>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</si>
  <si>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</si>
  <si>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</si>
  <si>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</si>
  <si>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</si>
  <si>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</si>
  <si>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</si>
  <si>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</si>
  <si>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</si>
  <si>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</si>
  <si>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</si>
  <si>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</si>
  <si>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</si>
  <si>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</si>
  <si>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</si>
  <si>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</si>
  <si>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</si>
  <si>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</si>
  <si>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</si>
  <si>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</si>
  <si>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</si>
  <si>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</si>
  <si>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</si>
  <si>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</si>
  <si>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</si>
  <si>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</si>
  <si>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</si>
  <si>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</si>
  <si>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</si>
  <si>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</si>
  <si>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</si>
  <si>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</si>
  <si>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</si>
  <si>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</si>
  <si>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</si>
  <si>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</si>
  <si>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</si>
  <si>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</si>
  <si>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</si>
  <si>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</si>
  <si>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</si>
  <si>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</si>
  <si>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</si>
  <si>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</si>
  <si>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</si>
  <si>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</si>
  <si>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</si>
  <si>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</si>
  <si>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</si>
  <si>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</si>
  <si>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</si>
  <si>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</si>
  <si>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</si>
  <si>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</si>
  <si>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</si>
  <si>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</si>
  <si>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</si>
  <si>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</si>
  <si>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</si>
  <si>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</si>
  <si>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</si>
  <si>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</si>
  <si>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</si>
  <si>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</si>
  <si>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</si>
  <si>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</si>
  <si>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</si>
  <si>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</si>
  <si>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</si>
  <si>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</si>
  <si>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</si>
  <si>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</si>
  <si>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</si>
  <si>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</si>
  <si>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</si>
  <si>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</si>
  <si>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</si>
  <si>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</si>
  <si>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</si>
  <si>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</si>
  <si>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</si>
  <si>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</si>
  <si>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</si>
  <si>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</si>
  <si>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</si>
  <si>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</si>
  <si>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</si>
  <si>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</si>
  <si>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</si>
  <si>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</si>
  <si>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</si>
  <si>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</si>
  <si>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</si>
  <si>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</si>
  <si>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</si>
  <si>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</si>
  <si>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</si>
  <si>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</si>
  <si>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</si>
  <si>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</si>
  <si>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</si>
  <si>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</si>
  <si>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</si>
  <si>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</si>
  <si>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</si>
  <si>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</si>
  <si>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</si>
  <si>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</si>
  <si>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</si>
  <si>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</si>
  <si>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</si>
  <si>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</si>
  <si>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</si>
  <si>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</si>
  <si>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</si>
  <si>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</si>
  <si>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</si>
  <si>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</si>
  <si>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</si>
  <si>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</si>
  <si>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</si>
  <si>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</si>
  <si>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</si>
  <si>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</si>
  <si>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</si>
  <si>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</si>
  <si>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</si>
  <si>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</si>
  <si>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</si>
  <si>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</si>
  <si>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</si>
  <si>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</si>
  <si>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</si>
  <si>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</si>
  <si>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</si>
  <si>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</si>
  <si>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</si>
  <si>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</si>
  <si>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</si>
  <si>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</si>
  <si>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</si>
  <si>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</si>
  <si>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</si>
  <si>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</si>
  <si>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</si>
  <si>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</si>
  <si>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</si>
  <si>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</si>
  <si>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</si>
  <si>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</si>
  <si>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</si>
  <si>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</si>
  <si>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</si>
  <si>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</si>
  <si>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</si>
  <si>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</si>
  <si>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</si>
  <si>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</si>
  <si>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</si>
  <si>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</si>
  <si>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</si>
  <si>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</si>
  <si>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</si>
  <si>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</si>
  <si>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</si>
  <si>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</si>
  <si>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</si>
  <si>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</si>
  <si>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</si>
  <si>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</si>
  <si>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</si>
  <si>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</si>
  <si>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</si>
  <si>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</si>
  <si>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</si>
  <si>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</si>
  <si>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</si>
  <si>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</si>
  <si>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</si>
  <si>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</si>
  <si>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</si>
  <si>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</si>
  <si>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</si>
  <si>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</si>
  <si>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</si>
  <si>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</si>
  <si>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</si>
  <si>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</si>
  <si>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</si>
  <si>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</si>
  <si>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</si>
  <si>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</si>
  <si>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</si>
  <si>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</si>
  <si>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</si>
  <si>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</si>
  <si>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</si>
  <si>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</si>
  <si>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</si>
  <si>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</si>
  <si>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</si>
  <si>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</si>
  <si>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</si>
  <si>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</si>
  <si>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</si>
  <si>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</si>
  <si>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</si>
  <si>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</si>
  <si>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</si>
  <si>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</si>
  <si>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</si>
  <si>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</si>
  <si>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</si>
  <si>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</si>
  <si>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</si>
  <si>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</si>
  <si>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</si>
  <si>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</si>
  <si>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</si>
  <si>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</si>
  <si>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</si>
  <si>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</si>
  <si>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</si>
  <si>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</si>
  <si>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</si>
  <si>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</si>
  <si>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</si>
  <si>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</si>
  <si>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</si>
  <si>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</si>
  <si>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</si>
  <si>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</si>
  <si>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</si>
  <si>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</si>
  <si>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</si>
  <si>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</si>
  <si>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</si>
  <si>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</si>
  <si>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</si>
  <si>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</si>
  <si>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</si>
  <si>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</si>
  <si>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</si>
  <si>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</si>
  <si>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</si>
  <si>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</si>
  <si>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</si>
  <si>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</si>
  <si>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</si>
  <si>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</si>
  <si>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</si>
  <si>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</si>
  <si>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</si>
  <si>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</si>
  <si>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</si>
  <si>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</si>
  <si>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</si>
  <si>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</si>
  <si>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</si>
  <si>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</si>
  <si>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</si>
  <si>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</si>
  <si>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</si>
  <si>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</si>
  <si>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</si>
  <si>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</si>
  <si>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</si>
  <si>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</si>
  <si>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</si>
  <si>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</si>
  <si>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</si>
  <si>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</si>
  <si>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</si>
  <si>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</si>
  <si>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</si>
  <si>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</si>
  <si>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</si>
  <si>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</si>
  <si>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</si>
  <si>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</si>
  <si>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</si>
  <si>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</si>
  <si>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</si>
  <si>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</si>
  <si>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</si>
  <si>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</si>
  <si>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</si>
  <si>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</si>
  <si>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</si>
  <si>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</si>
  <si>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</si>
  <si>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</si>
  <si>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</si>
  <si>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</si>
  <si>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</si>
  <si>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</si>
  <si>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</si>
  <si>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</si>
  <si>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</si>
  <si>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</si>
  <si>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</si>
  <si>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</si>
  <si>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</si>
  <si>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</si>
  <si>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</si>
  <si>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</si>
  <si>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</si>
  <si>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</si>
  <si>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</si>
  <si>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</si>
  <si>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</si>
  <si>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</si>
  <si>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</si>
  <si>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</si>
  <si>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</si>
  <si>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</si>
  <si>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</si>
  <si>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</si>
  <si>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</si>
  <si>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</si>
  <si>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</si>
  <si>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</si>
  <si>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</si>
  <si>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</si>
  <si>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</si>
  <si>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</si>
  <si>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</si>
  <si>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</si>
  <si>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</si>
  <si>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</si>
  <si>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</si>
  <si>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</si>
  <si>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</si>
  <si>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</si>
  <si>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</si>
  <si>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</si>
  <si>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</si>
  <si>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</si>
  <si>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</si>
  <si>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</si>
  <si>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</si>
  <si>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</si>
  <si>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</si>
  <si>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</si>
  <si>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</si>
  <si>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</si>
  <si>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</si>
  <si>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</si>
  <si>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</si>
  <si>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</si>
  <si>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</si>
  <si>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</si>
  <si>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</si>
  <si>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</si>
  <si>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</si>
  <si>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</si>
  <si>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</si>
  <si>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</si>
  <si>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</si>
  <si>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</si>
  <si>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</si>
  <si>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</si>
  <si>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</si>
  <si>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</si>
  <si>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</si>
  <si>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</si>
  <si>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</si>
  <si>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</si>
  <si>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</si>
  <si>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</si>
  <si>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</si>
  <si>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</si>
  <si>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</si>
  <si>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</si>
  <si>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</si>
  <si>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</si>
  <si>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</si>
  <si>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</si>
  <si>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</si>
  <si>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</si>
  <si>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</si>
  <si>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</si>
  <si>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</si>
  <si>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</si>
  <si>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</si>
  <si>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</si>
  <si>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</si>
  <si>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</si>
  <si>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</si>
  <si>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</si>
  <si>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</si>
  <si>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</si>
  <si>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</si>
  <si>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</si>
  <si>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</si>
  <si>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</si>
  <si>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</si>
  <si>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</si>
  <si>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</si>
  <si>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</si>
  <si>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</si>
  <si>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</si>
  <si>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</si>
  <si>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</si>
  <si>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</si>
  <si>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</si>
  <si>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</si>
  <si>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</si>
  <si>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</si>
  <si>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</si>
  <si>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</si>
  <si>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</si>
  <si>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</si>
  <si>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</si>
  <si>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</si>
  <si>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</si>
  <si>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</si>
  <si>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</si>
  <si>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</si>
  <si>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</si>
  <si>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</si>
  <si>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</si>
  <si>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</si>
  <si>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</si>
  <si>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</si>
  <si>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</si>
  <si>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</si>
  <si>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</si>
  <si>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</si>
  <si>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</si>
  <si>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</si>
  <si>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</si>
  <si>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</si>
  <si>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</si>
  <si>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</si>
  <si>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</si>
  <si>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</si>
  <si>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</si>
  <si>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</si>
  <si>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</si>
  <si>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</si>
  <si>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</si>
  <si>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</si>
  <si>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</si>
  <si>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</si>
  <si>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</si>
  <si>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</si>
  <si>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</si>
  <si>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</si>
  <si>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</si>
  <si>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</si>
  <si>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</si>
  <si>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</si>
  <si>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</si>
  <si>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</si>
  <si>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</si>
  <si>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</si>
  <si>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</si>
  <si>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</si>
  <si>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</si>
  <si>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</si>
  <si>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</si>
  <si>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</si>
  <si>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</si>
  <si>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</si>
  <si>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</si>
  <si>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</si>
  <si>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</si>
  <si>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</si>
  <si>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</si>
  <si>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</si>
  <si>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</si>
  <si>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</si>
  <si>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</si>
  <si>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</si>
  <si>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</si>
  <si>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</si>
  <si>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</si>
  <si>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</si>
  <si>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</si>
  <si>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</si>
  <si>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</si>
  <si>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</si>
  <si>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</si>
  <si>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</si>
  <si>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</si>
  <si>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</si>
  <si>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</si>
  <si>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</si>
  <si>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</si>
  <si>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</si>
  <si>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</si>
  <si>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</si>
  <si>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</si>
  <si>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</si>
  <si>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</si>
  <si>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</si>
  <si>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</si>
  <si>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</si>
  <si>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</si>
  <si>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</si>
  <si>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</si>
  <si>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</si>
  <si>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</si>
  <si>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</si>
  <si>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</si>
  <si>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</si>
  <si>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</si>
  <si>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</si>
  <si>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</si>
  <si>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</si>
  <si>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</si>
  <si>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</si>
  <si>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</si>
  <si>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</si>
  <si>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</si>
  <si>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</si>
  <si>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</si>
  <si>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</si>
  <si>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</si>
  <si>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</si>
  <si>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</si>
  <si>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</si>
  <si>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</si>
  <si>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</si>
  <si>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</si>
  <si>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</si>
  <si>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</si>
  <si>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</si>
  <si>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</si>
  <si>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</si>
  <si>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</si>
  <si>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</si>
  <si>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</si>
  <si>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</si>
  <si>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</si>
  <si>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</si>
  <si>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</si>
  <si>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</si>
  <si>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</si>
  <si>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</si>
  <si>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</si>
  <si>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</si>
  <si>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</si>
  <si>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</si>
  <si>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</si>
  <si>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</si>
  <si>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</si>
  <si>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</si>
  <si>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</si>
  <si>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</si>
  <si>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</si>
  <si>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</si>
  <si>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</si>
  <si>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</si>
  <si>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</si>
  <si>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</si>
  <si>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</si>
  <si>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</si>
  <si>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</si>
  <si>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</si>
  <si>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</si>
  <si>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</si>
  <si>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</si>
  <si>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</si>
  <si>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</si>
  <si>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</si>
  <si>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</si>
  <si>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</si>
  <si>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</si>
  <si>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</si>
  <si>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</si>
  <si>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</si>
  <si>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</si>
  <si>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</si>
  <si>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</si>
  <si>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</si>
  <si>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</si>
  <si>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</si>
  <si>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</si>
  <si>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</si>
  <si>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</si>
  <si>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</si>
  <si>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</si>
  <si>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</si>
  <si>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</si>
  <si>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</si>
  <si>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</si>
  <si>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</si>
  <si>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</si>
  <si>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</si>
  <si>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</si>
  <si>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</si>
  <si>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</si>
  <si>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</si>
  <si>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</si>
  <si>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</si>
  <si>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</si>
  <si>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</si>
  <si>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</si>
  <si>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</si>
  <si>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</si>
  <si>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</si>
  <si>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</si>
  <si>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</si>
  <si>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</si>
  <si>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</si>
  <si>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</si>
  <si>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</si>
  <si>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</si>
  <si>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</si>
  <si>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</si>
  <si>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</si>
  <si>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</si>
  <si>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</si>
  <si>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</si>
  <si>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</si>
  <si>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</si>
  <si>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</si>
  <si>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</si>
  <si>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</si>
  <si>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</si>
  <si>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</si>
  <si>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</si>
  <si>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</si>
  <si>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</si>
  <si>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</si>
  <si>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</si>
  <si>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</si>
  <si>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</si>
  <si>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</si>
  <si>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</si>
  <si>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</si>
  <si>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</si>
  <si>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</si>
  <si>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</si>
  <si>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</si>
  <si>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</si>
  <si>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</si>
  <si>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</si>
  <si>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</si>
  <si>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</si>
  <si>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</si>
  <si>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</si>
  <si>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</si>
  <si>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</si>
  <si>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</si>
  <si>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</si>
  <si>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</si>
  <si>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</si>
  <si>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</si>
  <si>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</si>
  <si>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</si>
  <si>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</si>
  <si>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</si>
  <si>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</si>
  <si>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</si>
  <si>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</si>
  <si>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</si>
  <si>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</si>
  <si>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</si>
  <si>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</si>
  <si>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</si>
  <si>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</si>
  <si>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</si>
  <si>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</si>
  <si>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</si>
  <si>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</si>
  <si>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</si>
  <si>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</si>
  <si>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</si>
  <si>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</si>
  <si>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</si>
  <si>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</si>
  <si>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</si>
  <si>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</si>
  <si>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</si>
  <si>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</si>
  <si>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</si>
  <si>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</si>
  <si>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</si>
  <si>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</si>
  <si>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</si>
  <si>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</si>
  <si>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</si>
  <si>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</si>
  <si>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</si>
  <si>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</si>
  <si>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</si>
  <si>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</si>
  <si>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</si>
  <si>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</si>
  <si>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</si>
  <si>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</si>
  <si>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</si>
  <si>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</si>
  <si>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</si>
  <si>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</si>
  <si>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</si>
  <si>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</si>
  <si>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</si>
  <si>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</si>
  <si>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</si>
  <si>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</si>
  <si>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</si>
  <si>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</si>
  <si>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</si>
  <si>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</si>
  <si>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</si>
  <si>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</si>
  <si>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</si>
  <si>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</si>
  <si>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</si>
  <si>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</si>
  <si>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</si>
  <si>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</si>
  <si>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</si>
  <si>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</si>
  <si>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</si>
  <si>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</si>
  <si>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</si>
  <si>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</si>
  <si>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</si>
  <si>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</si>
  <si>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</si>
  <si>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</si>
  <si>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</si>
  <si>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</si>
  <si>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</si>
  <si>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</si>
  <si>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</si>
  <si>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</si>
  <si>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</si>
  <si>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</si>
  <si>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</si>
  <si>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</si>
  <si>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</si>
  <si>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</si>
  <si>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</si>
  <si>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</si>
  <si>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</si>
  <si>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</si>
  <si>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</si>
  <si>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</si>
  <si>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</si>
  <si>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</si>
  <si>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</si>
  <si>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</si>
  <si>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</si>
  <si>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</si>
  <si>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</si>
  <si>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</si>
  <si>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</si>
  <si>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</si>
  <si>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</si>
  <si>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</si>
  <si>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</si>
  <si>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</si>
  <si>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</si>
  <si>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</si>
  <si>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</si>
  <si>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</si>
  <si>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</si>
  <si>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</si>
  <si>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</si>
  <si>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</si>
  <si>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</si>
  <si>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</si>
  <si>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</si>
  <si>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</si>
  <si>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</si>
  <si>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</si>
  <si>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</si>
  <si>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</si>
  <si>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</si>
  <si>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</si>
  <si>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</si>
  <si>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</si>
  <si>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</si>
  <si>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</si>
  <si>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</si>
  <si>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</si>
  <si>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</si>
  <si>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</si>
  <si>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</si>
  <si>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</si>
  <si>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</si>
  <si>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</si>
  <si>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</si>
  <si>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</si>
  <si>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</si>
  <si>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</si>
  <si>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</si>
  <si>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</si>
  <si>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</si>
  <si>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</si>
  <si>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</si>
  <si>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</si>
  <si>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</si>
  <si>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</si>
  <si>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</si>
  <si>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</si>
  <si>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</si>
  <si>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</si>
  <si>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</si>
  <si>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</si>
  <si>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</si>
  <si>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</si>
  <si>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</si>
  <si>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</si>
  <si>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</si>
  <si>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</si>
  <si>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</si>
  <si>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</si>
  <si>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</si>
  <si>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</si>
  <si>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</si>
  <si>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</si>
  <si>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</si>
  <si>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</si>
  <si>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</si>
  <si>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</si>
  <si>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</si>
  <si>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</si>
  <si>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</si>
  <si>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</si>
  <si>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</si>
  <si>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</si>
  <si>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</si>
  <si>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</si>
  <si>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</si>
  <si>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</si>
  <si>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</si>
  <si>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</si>
  <si>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</si>
  <si>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</si>
  <si>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</si>
  <si>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</si>
  <si>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</si>
  <si>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</si>
  <si>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</si>
  <si>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</si>
  <si>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</si>
  <si>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</si>
  <si>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</si>
  <si>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</si>
  <si>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</si>
  <si>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</si>
  <si>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</si>
  <si>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</si>
  <si>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</si>
  <si>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</si>
  <si>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</si>
  <si>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</si>
  <si>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</si>
  <si>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</si>
  <si>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</si>
  <si>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</si>
  <si>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</si>
  <si>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</si>
  <si>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</si>
  <si>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</si>
  <si>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</si>
  <si>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</si>
  <si>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</si>
  <si>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</si>
  <si>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</si>
  <si>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</si>
  <si>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</si>
  <si>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</si>
  <si>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</si>
  <si>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</si>
  <si>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</si>
  <si>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</si>
  <si>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</si>
  <si>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</si>
  <si>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</si>
  <si>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</si>
  <si>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</si>
  <si>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</si>
  <si>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</si>
  <si>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</si>
  <si>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</si>
  <si>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</si>
  <si>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</si>
  <si>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</si>
  <si>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</si>
  <si>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</si>
  <si>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</si>
  <si>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</si>
  <si>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</si>
  <si>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</si>
  <si>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</si>
  <si>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</si>
  <si>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</si>
  <si>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</si>
  <si>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</si>
  <si>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</si>
  <si>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</si>
  <si>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</si>
  <si>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</si>
  <si>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</si>
  <si>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</si>
  <si>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</si>
  <si>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</si>
  <si>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</si>
  <si>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</si>
  <si>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</si>
  <si>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</si>
  <si>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</si>
  <si>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</si>
  <si>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</si>
  <si>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</si>
  <si>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</si>
  <si>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</si>
  <si>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</si>
  <si>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</si>
  <si>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</si>
  <si>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</si>
  <si>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</si>
  <si>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</si>
  <si>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</si>
  <si>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</si>
  <si>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</si>
  <si>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</si>
  <si>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</si>
  <si>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</si>
  <si>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</si>
  <si>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</si>
  <si>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</si>
  <si>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</si>
  <si>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</si>
  <si>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</si>
  <si>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</si>
  <si>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</si>
  <si>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</si>
  <si>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</si>
  <si>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</si>
  <si>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</si>
  <si>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</si>
  <si>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</si>
  <si>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</si>
  <si>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</si>
  <si>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</si>
  <si>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</si>
  <si>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</si>
  <si>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</si>
  <si>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</si>
  <si>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</si>
  <si>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</si>
  <si>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</si>
  <si>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</si>
  <si>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</si>
  <si>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</si>
  <si>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</si>
  <si>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</si>
  <si>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</si>
  <si>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</si>
  <si>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</si>
  <si>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</si>
  <si>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</si>
  <si>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</si>
  <si>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</si>
  <si>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</si>
  <si>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</si>
  <si>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</si>
  <si>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</si>
  <si>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</si>
  <si>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</si>
  <si>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</si>
  <si>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</si>
  <si>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</si>
  <si>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</si>
  <si>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</si>
  <si>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</si>
  <si>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</si>
  <si>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</si>
  <si>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</si>
  <si>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</si>
  <si>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</si>
  <si>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</si>
  <si>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</si>
  <si>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</si>
  <si>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</si>
  <si>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</si>
  <si>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</si>
  <si>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</si>
  <si>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</si>
  <si>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</si>
  <si>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</si>
  <si>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</si>
  <si>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</si>
  <si>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</si>
  <si>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</si>
  <si>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</si>
  <si>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</si>
  <si>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</si>
  <si>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</si>
  <si>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</si>
  <si>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</si>
  <si>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</si>
  <si>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</si>
  <si>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</si>
  <si>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</si>
  <si>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</si>
  <si>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</si>
  <si>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</si>
  <si>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</si>
  <si>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</si>
  <si>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</si>
  <si>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</si>
  <si>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</si>
  <si>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</si>
  <si>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</si>
  <si>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</si>
  <si>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</si>
  <si>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</si>
  <si>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</si>
  <si>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</si>
  <si>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</si>
  <si>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</si>
  <si>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</si>
  <si>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</si>
  <si>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</si>
  <si>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</si>
  <si>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</si>
  <si>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</si>
  <si>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</si>
  <si>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</si>
  <si>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</si>
  <si>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</si>
  <si>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</si>
  <si>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</si>
  <si>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</si>
  <si>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</si>
  <si>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</si>
  <si>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</si>
  <si>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</si>
  <si>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</si>
  <si>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</si>
  <si>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</si>
  <si>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</si>
  <si>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</si>
  <si>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</si>
  <si>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</si>
  <si>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</si>
  <si>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</si>
  <si>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</si>
  <si>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</si>
  <si>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</si>
  <si>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</si>
  <si>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</si>
  <si>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</si>
  <si>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</si>
  <si>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</si>
  <si>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</si>
  <si>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</si>
  <si>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</si>
  <si>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</si>
  <si>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</si>
  <si>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</si>
  <si>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</si>
  <si>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</si>
  <si>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</si>
  <si>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</si>
  <si>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</si>
  <si>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</si>
  <si>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</si>
  <si>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</si>
  <si>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</si>
  <si>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</si>
  <si>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</si>
  <si>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</si>
  <si>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</si>
  <si>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</si>
  <si>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</si>
  <si>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</si>
  <si>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</si>
  <si>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</si>
  <si>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</si>
  <si>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</si>
  <si>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</si>
  <si>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</si>
  <si>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</si>
  <si>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</si>
  <si>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</si>
  <si>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</si>
  <si>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</si>
  <si>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</si>
  <si>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</si>
  <si>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</si>
  <si>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</si>
  <si>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</si>
  <si>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</si>
  <si>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</si>
  <si>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</si>
  <si>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</si>
  <si>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</si>
  <si>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</si>
  <si>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</si>
  <si>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</si>
  <si>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</si>
  <si>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</si>
  <si>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</si>
  <si>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</si>
  <si>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</si>
  <si>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</si>
  <si>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</si>
  <si>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</si>
  <si>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</si>
  <si>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</si>
  <si>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</si>
  <si>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</si>
  <si>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</si>
  <si>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</si>
  <si>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</si>
  <si>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</si>
  <si>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</si>
  <si>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</si>
  <si>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</si>
  <si>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</si>
  <si>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</si>
  <si>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</si>
  <si>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</si>
  <si>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</si>
  <si>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</si>
  <si>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</si>
  <si>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</si>
  <si>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</si>
  <si>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</si>
  <si>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</si>
  <si>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</si>
  <si>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</si>
  <si>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</si>
  <si>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</si>
  <si>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</si>
  <si>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</si>
  <si>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</si>
  <si>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</si>
  <si>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</si>
  <si>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</si>
  <si>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</si>
  <si>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</si>
  <si>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</si>
  <si>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</si>
  <si>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</si>
  <si>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</si>
  <si>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</si>
  <si>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</si>
  <si>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</si>
  <si>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</si>
  <si>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</si>
  <si>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</si>
  <si>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</si>
  <si>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</si>
  <si>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</si>
  <si>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</si>
  <si>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</si>
  <si>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</si>
  <si>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</si>
  <si>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</si>
  <si>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</si>
  <si>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</si>
  <si>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</si>
  <si>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</si>
  <si>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</si>
  <si>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</si>
  <si>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</si>
  <si>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</si>
  <si>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</si>
  <si>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</si>
  <si>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</si>
  <si>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</si>
  <si>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</si>
  <si>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</si>
  <si>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</si>
  <si>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</si>
  <si>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</si>
  <si>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</si>
  <si>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</si>
  <si>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</si>
  <si>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</si>
  <si>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</si>
  <si>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</si>
  <si>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</si>
  <si>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</si>
  <si>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</si>
  <si>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</si>
  <si>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</si>
  <si>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</si>
  <si>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</si>
  <si>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</si>
  <si>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</si>
  <si>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</si>
  <si>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</si>
  <si>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</si>
  <si>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</si>
  <si>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</si>
  <si>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</si>
  <si>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</si>
  <si>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</si>
  <si>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</si>
  <si>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</si>
  <si>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</si>
  <si>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</si>
  <si>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</si>
  <si>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</si>
  <si>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</si>
  <si>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</si>
  <si>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</si>
  <si>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</si>
  <si>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</si>
  <si>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</si>
  <si>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</si>
  <si>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</si>
  <si>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</si>
  <si>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</si>
  <si>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</si>
  <si>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</si>
  <si>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</si>
  <si>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</si>
  <si>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</si>
  <si>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</si>
  <si>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</si>
  <si>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</si>
  <si>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</si>
  <si>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</si>
  <si>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</si>
  <si>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</si>
  <si>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</si>
  <si>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</si>
  <si>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</si>
  <si>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</si>
  <si>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</si>
  <si>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</si>
  <si>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</si>
  <si>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</si>
  <si>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</si>
  <si>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</si>
  <si>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</si>
  <si>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</si>
  <si>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</si>
  <si>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</si>
  <si>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</si>
  <si>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</si>
  <si>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</si>
  <si>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</si>
  <si>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</si>
  <si>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</si>
  <si>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</si>
  <si>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</si>
  <si>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</si>
  <si>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</si>
  <si>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</si>
  <si>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</si>
  <si>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</si>
  <si>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</si>
  <si>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</si>
  <si>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</si>
  <si>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</si>
  <si>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</si>
  <si>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</si>
  <si>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</si>
  <si>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</si>
  <si>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</si>
  <si>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</si>
  <si>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</si>
  <si>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</si>
  <si>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</si>
  <si>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</si>
  <si>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</si>
  <si>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</si>
  <si>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</si>
  <si>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</si>
  <si>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</si>
  <si>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</si>
  <si>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</si>
  <si>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</si>
  <si>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</si>
  <si>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</si>
  <si>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</si>
  <si>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</si>
  <si>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</si>
  <si>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</si>
  <si>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</si>
  <si>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</si>
  <si>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</si>
  <si>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</si>
  <si>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</si>
  <si>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</si>
  <si>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</si>
  <si>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</si>
  <si>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</si>
  <si>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</si>
  <si>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</si>
  <si>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</si>
  <si>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</si>
  <si>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</si>
  <si>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</si>
  <si>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</si>
  <si>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</si>
  <si>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</si>
  <si>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</si>
  <si>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</si>
  <si>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</si>
  <si>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</si>
  <si>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</si>
  <si>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</si>
  <si>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</si>
  <si>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</si>
  <si>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</si>
  <si>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</si>
  <si>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</si>
  <si>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</si>
  <si>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</si>
  <si>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</si>
  <si>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</si>
  <si>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</si>
  <si>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</si>
  <si>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</si>
  <si>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</si>
  <si>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</si>
  <si>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</si>
  <si>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</si>
  <si>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</si>
  <si>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</si>
  <si>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</si>
  <si>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</si>
  <si>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</si>
  <si>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</si>
  <si>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</si>
  <si>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</si>
  <si>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</si>
  <si>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</si>
  <si>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</si>
  <si>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</si>
  <si>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</si>
  <si>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</si>
  <si>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</si>
  <si>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</si>
  <si>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</si>
  <si>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</si>
  <si>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</si>
  <si>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</si>
  <si>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</si>
  <si>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</si>
  <si>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</si>
  <si>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</si>
  <si>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</si>
  <si>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</si>
  <si>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</si>
  <si>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</si>
  <si>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</si>
  <si>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</si>
  <si>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</si>
  <si>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</si>
  <si>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</si>
  <si>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</si>
  <si>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</si>
  <si>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</si>
  <si>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</si>
  <si>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</si>
  <si>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</si>
  <si>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</si>
  <si>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</si>
  <si>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</si>
  <si>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</si>
  <si>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</si>
  <si>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</si>
  <si>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</si>
  <si>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</si>
  <si>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</si>
  <si>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</si>
  <si>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</si>
  <si>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</si>
  <si>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</si>
  <si>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</si>
  <si>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</si>
  <si>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</si>
  <si>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</si>
  <si>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</si>
  <si>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</si>
  <si>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</si>
  <si>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</si>
  <si>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</si>
  <si>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</si>
  <si>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</si>
  <si>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</si>
  <si>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</si>
  <si>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</si>
  <si>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</si>
  <si>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</si>
  <si>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</si>
  <si>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</si>
  <si>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</si>
  <si>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</si>
  <si>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</si>
  <si>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</si>
  <si>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</si>
  <si>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</si>
  <si>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</si>
  <si>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</si>
  <si>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</si>
  <si>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</si>
  <si>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</si>
  <si>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</si>
  <si>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</si>
  <si>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</si>
  <si>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</si>
  <si>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</si>
  <si>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</si>
  <si>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</si>
  <si>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</si>
  <si>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</si>
  <si>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</si>
  <si>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</si>
  <si>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</si>
  <si>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</si>
  <si>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</si>
  <si>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</si>
  <si>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</si>
  <si>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</si>
  <si>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</si>
  <si>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</si>
  <si>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</si>
  <si>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</si>
  <si>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</si>
  <si>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</si>
  <si>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</si>
  <si>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</si>
  <si>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</si>
  <si>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</si>
  <si>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</si>
  <si>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</si>
  <si>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</si>
  <si>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</si>
  <si>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</si>
  <si>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</si>
  <si>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</si>
  <si>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</si>
  <si>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</si>
  <si>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</si>
  <si>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</si>
  <si>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</si>
  <si>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</si>
  <si>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</si>
  <si>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</si>
  <si>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</si>
  <si>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</si>
  <si>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</si>
  <si>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</si>
  <si>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</si>
  <si>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</si>
  <si>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</si>
  <si>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</si>
  <si>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</si>
  <si>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</si>
  <si>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</si>
  <si>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</si>
  <si>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</si>
  <si>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</si>
  <si>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</si>
  <si>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</si>
  <si>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</si>
  <si>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</si>
  <si>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</si>
  <si>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</si>
  <si>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</si>
  <si>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</si>
  <si>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</si>
  <si>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</si>
  <si>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</si>
  <si>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</si>
  <si>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</si>
  <si>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</si>
  <si>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</si>
  <si>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</si>
  <si>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</si>
  <si>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</si>
  <si>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</si>
  <si>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</si>
  <si>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</si>
  <si>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</si>
  <si>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</si>
  <si>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</si>
  <si>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</si>
  <si>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</si>
  <si>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</si>
  <si>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</si>
  <si>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</si>
  <si>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</si>
  <si>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</si>
  <si>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</si>
  <si>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</si>
  <si>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</si>
  <si>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</si>
  <si>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</si>
  <si>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</si>
  <si>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</si>
  <si>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</si>
  <si>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</si>
  <si>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</si>
  <si>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</si>
  <si>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</si>
  <si>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</si>
  <si>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</si>
  <si>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</si>
  <si>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</si>
  <si>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</si>
  <si>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</si>
  <si>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</si>
  <si>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</si>
  <si>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</si>
  <si>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</si>
  <si>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</si>
  <si>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</si>
  <si>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</si>
  <si>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</si>
  <si>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</si>
  <si>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</si>
  <si>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</si>
  <si>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</si>
  <si>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</si>
  <si>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</si>
  <si>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</si>
  <si>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</si>
  <si>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</si>
  <si>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</si>
  <si>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</si>
  <si>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</si>
  <si>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</si>
  <si>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</si>
  <si>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</si>
  <si>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</si>
  <si>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</si>
  <si>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</si>
  <si>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</si>
  <si>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</si>
  <si>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</si>
  <si>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</si>
  <si>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</si>
  <si>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</si>
  <si>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</si>
  <si>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</si>
  <si>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</si>
  <si>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</si>
  <si>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</si>
  <si>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</si>
  <si>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</si>
  <si>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</si>
  <si>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</si>
  <si>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</si>
  <si>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</si>
  <si>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</si>
  <si>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</si>
  <si>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</si>
  <si>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</si>
  <si>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</si>
  <si>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</si>
  <si>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</si>
  <si>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</si>
  <si>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</si>
  <si>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</si>
  <si>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</si>
  <si>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</si>
  <si>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</si>
  <si>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</si>
  <si>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</si>
  <si>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</si>
  <si>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</si>
  <si>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</si>
  <si>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</si>
  <si>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</si>
  <si>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</si>
  <si>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</si>
  <si>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</si>
  <si>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</si>
  <si>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</si>
  <si>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</si>
  <si>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</si>
  <si>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</si>
  <si>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</si>
  <si>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</si>
  <si>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</si>
  <si>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</si>
  <si>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</si>
  <si>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</si>
  <si>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</si>
  <si>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</si>
  <si>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</si>
  <si>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</si>
  <si>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</si>
  <si>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</si>
  <si>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</si>
  <si>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</si>
  <si>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</si>
  <si>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</si>
  <si>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</si>
  <si>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</si>
  <si>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</si>
  <si>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</si>
  <si>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</si>
  <si>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</si>
  <si>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</si>
  <si>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</si>
  <si>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</si>
  <si>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</si>
  <si>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</si>
  <si>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</si>
  <si>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</si>
  <si>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</si>
  <si>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</si>
  <si>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</si>
  <si>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</si>
  <si>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</si>
  <si>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</si>
  <si>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</si>
  <si>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</si>
  <si>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</si>
  <si>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</si>
  <si>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</si>
  <si>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</si>
  <si>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</si>
  <si>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</si>
  <si>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</si>
  <si>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</si>
  <si>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</si>
  <si>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</si>
  <si>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</si>
  <si>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</si>
  <si>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</si>
  <si>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</si>
  <si>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</si>
  <si>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</si>
  <si>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</si>
  <si>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</si>
  <si>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</si>
  <si>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</si>
  <si>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</si>
  <si>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</si>
  <si>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</si>
  <si>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</si>
  <si>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</si>
  <si>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</si>
  <si>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</si>
  <si>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</si>
  <si>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</si>
  <si>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</si>
  <si>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</si>
  <si>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</si>
  <si>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</si>
  <si>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</si>
  <si>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</si>
  <si>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</si>
  <si>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</si>
  <si>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</si>
  <si>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</si>
  <si>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</si>
  <si>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</si>
  <si>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</si>
  <si>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</si>
  <si>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</si>
  <si>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</si>
  <si>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</si>
  <si>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</si>
  <si>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</si>
  <si>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</si>
  <si>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</si>
  <si>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</si>
  <si>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</si>
  <si>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</si>
  <si>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</si>
  <si>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</si>
  <si>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</si>
  <si>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</si>
  <si>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</si>
  <si>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</si>
  <si>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</si>
  <si>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</si>
  <si>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</si>
  <si>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</si>
  <si>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</si>
  <si>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</si>
  <si>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</si>
  <si>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</si>
  <si>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</si>
  <si>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</si>
  <si>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</si>
  <si>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</si>
  <si>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</si>
  <si>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</si>
  <si>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</si>
  <si>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</si>
  <si>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</si>
  <si>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</si>
  <si>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</si>
  <si>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</si>
  <si>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</si>
  <si>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</si>
  <si>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</si>
  <si>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</si>
  <si>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</si>
  <si>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</si>
  <si>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</si>
  <si>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</si>
  <si>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</si>
  <si>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</si>
  <si>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</si>
  <si>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</si>
  <si>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</si>
  <si>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</si>
  <si>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</si>
  <si>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</si>
  <si>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</si>
  <si>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</si>
  <si>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</si>
  <si>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</si>
  <si>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</si>
  <si>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</si>
  <si>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</si>
  <si>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</si>
  <si>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</si>
  <si>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</si>
  <si>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</si>
  <si>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</si>
  <si>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</si>
  <si>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</si>
  <si>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</si>
  <si>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</si>
  <si>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</si>
  <si>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</si>
  <si>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</si>
  <si>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</si>
  <si>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</si>
  <si>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</si>
  <si>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</si>
  <si>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</si>
  <si>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</si>
  <si>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</si>
  <si>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</si>
  <si>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</si>
  <si>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</si>
  <si>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</si>
  <si>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</si>
  <si>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</si>
  <si>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</si>
  <si>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</si>
  <si>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</si>
  <si>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</si>
  <si>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</si>
  <si>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</si>
  <si>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</si>
  <si>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</si>
  <si>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</si>
  <si>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</si>
  <si>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</si>
  <si>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</si>
  <si>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</si>
  <si>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</si>
  <si>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</si>
  <si>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</si>
  <si>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</si>
  <si>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</si>
  <si>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</si>
  <si>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</si>
  <si>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</si>
  <si>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</si>
  <si>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</si>
  <si>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</si>
  <si>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</si>
  <si>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</si>
  <si>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</si>
  <si>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</si>
  <si>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</si>
  <si>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</si>
  <si>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</si>
  <si>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</si>
  <si>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</si>
  <si>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</si>
  <si>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</si>
  <si>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</si>
  <si>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</si>
  <si>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</si>
  <si>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</si>
  <si>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</si>
  <si>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</si>
  <si>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</si>
  <si>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</si>
  <si>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</si>
  <si>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</si>
  <si>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</si>
  <si>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</si>
  <si>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</si>
  <si>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</si>
  <si>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</si>
  <si>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</si>
  <si>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</si>
  <si>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</si>
  <si>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</si>
  <si>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</si>
  <si>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</si>
  <si>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</si>
  <si>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</si>
  <si>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</si>
  <si>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</si>
  <si>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</si>
  <si>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</si>
  <si>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</si>
  <si>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</si>
  <si>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</si>
  <si>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</si>
  <si>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</si>
  <si>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</si>
  <si>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</si>
  <si>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</si>
  <si>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</si>
  <si>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</si>
  <si>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</si>
  <si>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</si>
  <si>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</si>
  <si>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</si>
  <si>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</si>
  <si>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</si>
  <si>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</si>
  <si>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</si>
  <si>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</si>
  <si>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</si>
  <si>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</si>
  <si>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</si>
  <si>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</si>
  <si>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</si>
  <si>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</si>
  <si>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</si>
  <si>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</si>
  <si>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</si>
  <si>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</si>
  <si>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</si>
  <si>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</si>
  <si>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</si>
  <si>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</si>
  <si>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</si>
  <si>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</si>
  <si>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</si>
  <si>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</si>
  <si>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</si>
  <si>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</si>
  <si>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</si>
  <si>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</si>
  <si>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</si>
  <si>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</si>
  <si>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</si>
  <si>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</si>
  <si>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</si>
  <si>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</si>
  <si>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</si>
  <si>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</si>
  <si>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</si>
  <si>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</si>
  <si>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</si>
  <si>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</si>
  <si>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</si>
  <si>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</si>
  <si>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</si>
  <si>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</si>
  <si>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</si>
  <si>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</si>
  <si>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</si>
  <si>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</si>
  <si>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</si>
  <si>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</si>
  <si>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</si>
  <si>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</si>
  <si>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</si>
  <si>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</si>
  <si>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</si>
  <si>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</si>
  <si>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</si>
  <si>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</si>
  <si>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</si>
  <si>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</si>
  <si>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</si>
  <si>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</si>
  <si>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</si>
  <si>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</si>
  <si>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</si>
  <si>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</si>
  <si>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</si>
  <si>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</si>
  <si>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</si>
  <si>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</si>
  <si>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</si>
  <si>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</si>
  <si>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</si>
  <si>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</si>
  <si>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</si>
  <si>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</si>
  <si>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</si>
  <si>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</si>
  <si>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</si>
  <si>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</si>
  <si>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</si>
  <si>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</si>
  <si>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</si>
  <si>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</si>
  <si>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</si>
  <si>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</si>
  <si>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</si>
  <si>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</si>
  <si>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</si>
  <si>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</si>
  <si>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</si>
  <si>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</si>
  <si>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</si>
  <si>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</si>
  <si>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</si>
  <si>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</si>
  <si>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</si>
  <si>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</si>
  <si>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</si>
  <si>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</si>
  <si>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</si>
  <si>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</si>
  <si>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</si>
  <si>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</si>
  <si>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</si>
  <si>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</si>
  <si>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</si>
  <si>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</si>
  <si>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</si>
  <si>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</si>
  <si>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</si>
  <si>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</si>
  <si>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</si>
  <si>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</si>
  <si>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</si>
  <si>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</si>
  <si>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</si>
  <si>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</si>
  <si>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</si>
  <si>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</si>
  <si>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</si>
  <si>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</si>
  <si>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</si>
  <si>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</si>
  <si>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</si>
  <si>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</si>
  <si>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</si>
  <si>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</si>
  <si>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</si>
  <si>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</si>
  <si>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</si>
  <si>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</si>
  <si>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</si>
  <si>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</si>
  <si>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</si>
  <si>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</si>
  <si>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</si>
  <si>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</si>
  <si>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</si>
  <si>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</si>
  <si>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</si>
  <si>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</si>
  <si>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</si>
  <si>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</si>
  <si>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</si>
  <si>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</si>
  <si>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</si>
  <si>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</si>
  <si>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</si>
  <si>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</si>
  <si>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</si>
  <si>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</si>
  <si>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</si>
  <si>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</si>
  <si>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</si>
  <si>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</si>
  <si>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</si>
  <si>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</si>
  <si>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</si>
  <si>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</si>
  <si>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</si>
  <si>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</si>
  <si>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</si>
  <si>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</si>
  <si>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</si>
  <si>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</si>
  <si>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</si>
  <si>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</si>
  <si>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</si>
  <si>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</si>
  <si>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</si>
  <si>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</si>
  <si>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</si>
  <si>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</si>
  <si>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</si>
  <si>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</si>
  <si>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</si>
  <si>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</si>
  <si>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</si>
  <si>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</si>
  <si>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</si>
  <si>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</si>
  <si>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</si>
  <si>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</si>
  <si>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</si>
  <si>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</si>
  <si>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</si>
  <si>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</si>
  <si>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</si>
  <si>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</si>
  <si>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</si>
  <si>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</si>
  <si>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</si>
  <si>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</si>
  <si>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</si>
  <si>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</si>
  <si>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</si>
  <si>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</si>
  <si>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</si>
  <si>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</si>
  <si>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</si>
  <si>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</si>
  <si>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</si>
  <si>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</si>
  <si>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</si>
  <si>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</si>
  <si>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</si>
  <si>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</si>
  <si>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</si>
  <si>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</si>
  <si>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</si>
  <si>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</si>
  <si>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</si>
  <si>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</si>
  <si>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</si>
  <si>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</si>
  <si>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</si>
  <si>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</si>
  <si>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</si>
  <si>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</si>
  <si>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</si>
  <si>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</si>
  <si>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</si>
  <si>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</si>
  <si>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</si>
  <si>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</si>
  <si>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</si>
  <si>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</si>
  <si>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</si>
  <si>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</si>
  <si>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</si>
  <si>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</si>
  <si>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</si>
  <si>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</si>
  <si>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</si>
  <si>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</si>
  <si>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</si>
  <si>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</si>
  <si>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</si>
  <si>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</si>
  <si>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</si>
  <si>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</si>
  <si>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</si>
  <si>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</si>
  <si>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</si>
  <si>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</si>
  <si>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</si>
  <si>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</si>
  <si>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</si>
  <si>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</si>
  <si>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</si>
  <si>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</si>
  <si>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</si>
  <si>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</si>
  <si>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</si>
  <si>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</si>
  <si>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</si>
  <si>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</si>
  <si>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</si>
  <si>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</si>
  <si>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</si>
  <si>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</si>
  <si>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</si>
  <si>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</si>
  <si>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</si>
  <si>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</si>
  <si>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</si>
  <si>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</si>
  <si>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</si>
  <si>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</si>
  <si>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</si>
  <si>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</si>
  <si>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</si>
  <si>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</si>
  <si>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</si>
  <si>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</si>
  <si>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</si>
  <si>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</si>
  <si>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</si>
  <si>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</si>
  <si>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</si>
  <si>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</si>
  <si>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</si>
  <si>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</si>
  <si>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</si>
  <si>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</si>
  <si>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</si>
  <si>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</si>
  <si>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</si>
  <si>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</si>
  <si>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</si>
  <si>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</si>
  <si>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</si>
  <si>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</si>
  <si>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</si>
  <si>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</si>
  <si>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</si>
  <si>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</si>
  <si>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</si>
  <si>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</si>
  <si>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</si>
  <si>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</si>
  <si>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</si>
  <si>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</si>
  <si>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</si>
  <si>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</si>
  <si>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</si>
  <si>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</si>
  <si>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</si>
  <si>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</si>
  <si>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</si>
  <si>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</si>
  <si>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</si>
  <si>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</si>
  <si>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</si>
  <si>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</si>
  <si>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</si>
  <si>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</si>
  <si>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</si>
  <si>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</si>
  <si>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</si>
  <si>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</si>
  <si>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</si>
  <si>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</si>
  <si>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</si>
  <si>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</si>
  <si>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</si>
  <si>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</si>
  <si>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</si>
  <si>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</si>
  <si>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</si>
  <si>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</si>
  <si>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</si>
  <si>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</si>
  <si>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</si>
  <si>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</si>
  <si>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</si>
  <si>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</si>
  <si>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</si>
  <si>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</si>
  <si>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</si>
  <si>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</si>
  <si>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</si>
  <si>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</si>
  <si>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</si>
  <si>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</si>
  <si>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</si>
  <si>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</si>
  <si>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</si>
  <si>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</si>
  <si>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</si>
  <si>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</si>
  <si>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</si>
  <si>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</si>
  <si>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</si>
  <si>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</si>
  <si>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</si>
  <si>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</si>
  <si>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</si>
  <si>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</si>
  <si>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</si>
  <si>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</si>
  <si>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</si>
  <si>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</si>
  <si>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</si>
  <si>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</si>
  <si>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</si>
  <si>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</si>
  <si>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</si>
  <si>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</si>
  <si>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</si>
  <si>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</si>
  <si>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</si>
  <si>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</si>
  <si>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</si>
  <si>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</si>
  <si>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</si>
  <si>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</si>
  <si>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</si>
  <si>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</si>
  <si>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</si>
  <si>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</si>
  <si>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</si>
  <si>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</si>
  <si>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</si>
  <si>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</si>
  <si>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</si>
  <si>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</si>
  <si>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</si>
  <si>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</si>
  <si>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</si>
  <si>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</si>
  <si>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</si>
  <si>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</si>
  <si>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</si>
  <si>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</si>
  <si>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</si>
  <si>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</si>
  <si>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</si>
  <si>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</si>
  <si>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</si>
  <si>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</si>
  <si>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</si>
  <si>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</si>
  <si>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</si>
  <si>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</si>
  <si>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</si>
  <si>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</si>
  <si>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</si>
  <si>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</si>
  <si>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</si>
  <si>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</si>
  <si>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</si>
  <si>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</si>
  <si>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</si>
  <si>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</si>
  <si>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</si>
  <si>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</si>
  <si>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</si>
  <si>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</si>
  <si>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</si>
  <si>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</si>
  <si>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</si>
  <si>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</si>
  <si>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</si>
  <si>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</si>
  <si>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</si>
  <si>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</si>
  <si>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</si>
  <si>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</si>
  <si>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</si>
  <si>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</si>
  <si>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</si>
  <si>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</si>
  <si>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</si>
  <si>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</si>
  <si>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</si>
  <si>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</si>
  <si>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</si>
  <si>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</si>
  <si>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</si>
  <si>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</si>
  <si>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</si>
  <si>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</si>
  <si>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</si>
  <si>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</si>
  <si>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</si>
  <si>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</si>
  <si>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</si>
  <si>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</si>
  <si>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</si>
  <si>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</si>
  <si>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</si>
  <si>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</si>
  <si>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</si>
  <si>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</si>
  <si>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</si>
  <si>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</si>
  <si>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</si>
  <si>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</si>
  <si>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</si>
  <si>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</si>
  <si>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</si>
  <si>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</si>
  <si>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</si>
  <si>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</si>
  <si>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</si>
  <si>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</si>
  <si>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</si>
  <si>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</si>
  <si>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</si>
  <si>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</si>
  <si>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</si>
  <si>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</si>
  <si>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</si>
  <si>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</si>
  <si>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</si>
  <si>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</si>
  <si>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</si>
  <si>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</si>
  <si>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</si>
  <si>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</si>
  <si>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</si>
  <si>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</si>
  <si>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</si>
  <si>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</si>
  <si>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</si>
  <si>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</si>
  <si>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</si>
  <si>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</si>
  <si>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</si>
  <si>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</si>
  <si>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</si>
  <si>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</si>
  <si>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</si>
  <si>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</si>
  <si>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</si>
  <si>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</si>
  <si>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</si>
  <si>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</si>
  <si>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</si>
  <si>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</si>
  <si>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</si>
  <si>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</si>
  <si>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</si>
  <si>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</si>
  <si>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</si>
  <si>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</si>
  <si>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</si>
  <si>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</si>
  <si>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</si>
  <si>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</si>
  <si>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</si>
  <si>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</si>
  <si>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</si>
  <si>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</si>
  <si>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</si>
  <si>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</si>
  <si>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</si>
  <si>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</si>
  <si>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</si>
  <si>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</si>
  <si>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</si>
  <si>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</si>
  <si>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</si>
  <si>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</si>
  <si>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</si>
  <si>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</si>
  <si>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</si>
  <si>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</si>
  <si>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</si>
  <si>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</si>
  <si>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</si>
  <si>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</si>
  <si>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</si>
  <si>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</si>
  <si>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</si>
  <si>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</si>
  <si>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</si>
  <si>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</si>
  <si>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</si>
  <si>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</si>
  <si>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</si>
  <si>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</si>
  <si>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</si>
  <si>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</si>
  <si>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</si>
  <si>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</si>
  <si>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</si>
  <si>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</si>
  <si>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</si>
  <si>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</si>
  <si>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</si>
  <si>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</si>
  <si>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</si>
  <si>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</si>
  <si>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</si>
  <si>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</si>
  <si>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</si>
  <si>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</si>
  <si>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</si>
  <si>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</si>
  <si>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</si>
  <si>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</si>
  <si>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</si>
  <si>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</si>
  <si>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</si>
  <si>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</si>
  <si>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</si>
  <si>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</si>
  <si>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</si>
  <si>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</si>
  <si>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</si>
  <si>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</si>
  <si>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</si>
  <si>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</si>
  <si>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</si>
  <si>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</si>
  <si>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</si>
  <si>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</si>
  <si>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</si>
  <si>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</si>
  <si>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</si>
  <si>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</si>
  <si>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</si>
  <si>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</si>
  <si>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</si>
  <si>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</si>
  <si>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</si>
  <si>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</si>
  <si>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</si>
  <si>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</si>
  <si>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</si>
  <si>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</si>
  <si>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</si>
  <si>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</si>
  <si>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</si>
  <si>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</si>
  <si>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</si>
  <si>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</si>
  <si>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</si>
  <si>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</si>
  <si>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</si>
  <si>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</si>
  <si>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</si>
  <si>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</si>
  <si>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</si>
  <si>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</si>
  <si>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</si>
  <si>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</si>
  <si>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</si>
  <si>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</si>
  <si>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</si>
  <si>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</si>
  <si>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</si>
  <si>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</si>
  <si>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</si>
  <si>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</si>
  <si>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</si>
  <si>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</si>
  <si>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</si>
  <si>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</si>
  <si>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</si>
  <si>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</si>
  <si>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</si>
  <si>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</si>
  <si>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</si>
  <si>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</si>
  <si>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</si>
  <si>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</si>
  <si>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</si>
  <si>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</si>
  <si>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</si>
  <si>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</si>
  <si>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</si>
  <si>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</si>
  <si>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</si>
  <si>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</si>
  <si>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</si>
  <si>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</si>
  <si>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</si>
  <si>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</si>
  <si>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</si>
  <si>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</si>
  <si>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</si>
  <si>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</si>
  <si>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</si>
  <si>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</si>
  <si>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</si>
  <si>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</si>
  <si>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</si>
  <si>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</si>
  <si>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</si>
  <si>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</si>
  <si>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</si>
  <si>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</si>
  <si>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</si>
  <si>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</si>
  <si>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</si>
  <si>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</si>
  <si>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</si>
  <si>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</si>
  <si>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</si>
  <si>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</si>
  <si>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</si>
  <si>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</si>
  <si>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</si>
  <si>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</si>
  <si>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</si>
  <si>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</si>
  <si>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</si>
  <si>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</si>
  <si>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</si>
  <si>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</si>
  <si>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</si>
  <si>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</si>
  <si>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</si>
  <si>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</si>
  <si>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</si>
  <si>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</si>
  <si>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</si>
  <si>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</si>
  <si>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</si>
  <si>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</si>
  <si>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</si>
  <si>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</si>
  <si>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</si>
  <si>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</si>
  <si>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</si>
  <si>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</si>
  <si>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</si>
  <si>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</si>
  <si>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</si>
  <si>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</si>
  <si>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</si>
  <si>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</si>
  <si>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</si>
  <si>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</si>
  <si>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</si>
  <si>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</si>
  <si>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</si>
  <si>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</si>
  <si>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</si>
  <si>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</si>
  <si>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</si>
  <si>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</si>
  <si>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</si>
  <si>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</si>
  <si>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</si>
  <si>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</si>
  <si>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</si>
  <si>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</si>
  <si>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</si>
  <si>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</si>
  <si>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</si>
  <si>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</si>
  <si>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</si>
  <si>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</si>
  <si>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</si>
  <si>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</si>
  <si>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</si>
  <si>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</si>
  <si>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</si>
  <si>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</si>
  <si>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</si>
  <si>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</si>
  <si>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</si>
  <si>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</si>
  <si>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</si>
  <si>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</si>
  <si>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</si>
  <si>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</si>
  <si>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</si>
  <si>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</si>
  <si>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</si>
  <si>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</si>
  <si>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</si>
  <si>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</si>
  <si>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</si>
  <si>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</si>
  <si>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</si>
  <si>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</si>
  <si>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</si>
  <si>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</si>
  <si>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</si>
  <si>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</si>
  <si>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</si>
  <si>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</si>
  <si>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</si>
  <si>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</si>
  <si>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</si>
  <si>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</si>
  <si>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</si>
  <si>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</si>
  <si>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</si>
  <si>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</si>
  <si>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</si>
  <si>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</si>
  <si>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</si>
  <si>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</si>
  <si>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</si>
  <si>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</si>
  <si>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</si>
  <si>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</si>
  <si>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</si>
  <si>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</si>
  <si>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</si>
  <si>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</si>
  <si>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</si>
  <si>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</si>
  <si>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</si>
  <si>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</si>
  <si>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</si>
  <si>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</si>
  <si>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</si>
  <si>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</si>
  <si>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</si>
  <si>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</si>
  <si>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</si>
  <si>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</si>
  <si>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</si>
  <si>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</si>
  <si>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</si>
  <si>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</si>
  <si>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</si>
  <si>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</si>
  <si>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</si>
  <si>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</si>
  <si>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</si>
  <si>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</si>
  <si>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</si>
  <si>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</si>
  <si>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</si>
  <si>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</si>
  <si>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</si>
  <si>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</si>
  <si>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</si>
  <si>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</si>
  <si>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</si>
  <si>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</si>
  <si>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</si>
  <si>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</si>
  <si>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</si>
  <si>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</si>
  <si>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</si>
  <si>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</si>
  <si>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</si>
  <si>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</si>
  <si>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</si>
  <si>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</si>
  <si>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</si>
  <si>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</si>
  <si>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</si>
  <si>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</si>
  <si>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</si>
  <si>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</si>
  <si>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</si>
  <si>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</si>
  <si>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</si>
  <si>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</si>
  <si>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</si>
  <si>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</si>
  <si>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</si>
  <si>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</si>
  <si>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</si>
  <si>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</si>
  <si>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</si>
  <si>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</si>
  <si>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</si>
  <si>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</si>
  <si>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</si>
  <si>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</si>
  <si>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</si>
  <si>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</si>
  <si>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</si>
  <si>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</si>
  <si>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</si>
  <si>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</si>
  <si>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</si>
  <si>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</si>
  <si>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</si>
  <si>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</si>
  <si>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</si>
  <si>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</si>
  <si>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</si>
  <si>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</si>
  <si>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</si>
  <si>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</si>
  <si>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</si>
  <si>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</si>
  <si>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</si>
  <si>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</si>
  <si>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</si>
  <si>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</si>
  <si>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</si>
  <si>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</si>
  <si>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</si>
  <si>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</si>
  <si>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</si>
  <si>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</si>
  <si>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</si>
  <si>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</si>
  <si>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</si>
  <si>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</si>
  <si>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</si>
  <si>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</si>
  <si>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</si>
  <si>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</si>
  <si>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</si>
  <si>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</si>
  <si>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</si>
  <si>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</si>
  <si>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</si>
  <si>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</si>
  <si>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</si>
  <si>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</si>
  <si>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</si>
  <si>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</si>
  <si>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</si>
  <si>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</si>
  <si>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</si>
  <si>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</si>
  <si>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</si>
  <si>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</si>
  <si>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</si>
  <si>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</si>
  <si>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</si>
  <si>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</si>
  <si>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</si>
  <si>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</si>
  <si>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</si>
  <si>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</si>
  <si>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</si>
  <si>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</si>
  <si>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</si>
  <si>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</si>
  <si>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</si>
  <si>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</si>
  <si>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</si>
  <si>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</si>
  <si>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</si>
  <si>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</si>
  <si>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</si>
  <si>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</si>
  <si>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</si>
  <si>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</si>
  <si>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</si>
  <si>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</si>
  <si>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</si>
  <si>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</si>
  <si>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</si>
  <si>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</si>
  <si>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</si>
  <si>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</si>
  <si>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</si>
  <si>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</si>
  <si>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</si>
  <si>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</si>
  <si>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</si>
  <si>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</si>
  <si>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</si>
  <si>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</si>
  <si>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</si>
  <si>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</si>
  <si>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</si>
  <si>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</si>
  <si>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</si>
  <si>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</si>
  <si>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</si>
  <si>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</si>
  <si>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</si>
  <si>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</si>
  <si>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</si>
  <si>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</si>
  <si>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</si>
  <si>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</si>
  <si>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</si>
  <si>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</si>
  <si>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</si>
  <si>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</si>
  <si>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</si>
  <si>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</si>
  <si>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</si>
  <si>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</si>
  <si>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</si>
  <si>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</si>
  <si>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</si>
  <si>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</si>
  <si>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</si>
  <si>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</si>
  <si>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</si>
  <si>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</si>
  <si>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</si>
  <si>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</si>
  <si>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</si>
  <si>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</si>
  <si>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</si>
  <si>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</si>
  <si>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</si>
  <si>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</si>
  <si>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</si>
  <si>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</si>
  <si>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</si>
  <si>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</si>
  <si>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</si>
  <si>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</si>
  <si>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</si>
  <si>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</si>
  <si>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</si>
  <si>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</si>
  <si>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</si>
  <si>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</si>
  <si>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</si>
  <si>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</si>
  <si>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</si>
  <si>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</si>
  <si>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</si>
  <si>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</si>
  <si>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</si>
  <si>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</si>
  <si>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</si>
  <si>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</si>
  <si>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</si>
  <si>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</si>
  <si>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</si>
  <si>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</si>
  <si>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</si>
  <si>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</si>
  <si>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</si>
  <si>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</si>
  <si>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</si>
  <si>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</si>
  <si>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</si>
  <si>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</si>
  <si>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</si>
  <si>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</si>
  <si>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</si>
  <si>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</si>
  <si>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</si>
  <si>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</si>
  <si>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</si>
  <si>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</si>
  <si>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</si>
  <si>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</si>
  <si>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</si>
  <si>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</si>
  <si>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</si>
  <si>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</si>
  <si>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</si>
  <si>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</si>
  <si>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</si>
  <si>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</si>
  <si>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</si>
  <si>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</si>
  <si>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</si>
  <si>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</si>
  <si>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</si>
  <si>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</si>
  <si>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</si>
  <si>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</si>
  <si>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</si>
  <si>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</si>
  <si>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</si>
  <si>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</si>
  <si>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</si>
  <si>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</si>
  <si>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</si>
  <si>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</si>
  <si>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</si>
  <si>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</si>
  <si>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</si>
  <si>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</si>
  <si>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</si>
  <si>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</si>
  <si>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</si>
  <si>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</si>
  <si>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</si>
  <si>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</si>
  <si>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</si>
  <si>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</si>
  <si>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</si>
  <si>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</si>
  <si>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</si>
  <si>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</si>
  <si>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</si>
  <si>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</si>
  <si>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</si>
  <si>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</si>
  <si>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</si>
  <si>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</si>
  <si>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</si>
  <si>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</si>
  <si>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</si>
  <si>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</si>
  <si>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</si>
  <si>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</si>
  <si>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</si>
  <si>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</si>
  <si>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</si>
  <si>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</si>
  <si>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</si>
  <si>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</si>
  <si>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</si>
  <si>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</si>
  <si>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</si>
  <si>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</si>
  <si>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</si>
  <si>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</si>
  <si>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</si>
  <si>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</si>
  <si>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</si>
  <si>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</si>
  <si>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</si>
  <si>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</si>
  <si>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</si>
  <si>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</si>
  <si>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</si>
  <si>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</si>
  <si>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</si>
  <si>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</si>
  <si>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</si>
  <si>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</si>
  <si>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</si>
  <si>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</si>
  <si>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</si>
  <si>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</si>
  <si>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</si>
  <si>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</si>
  <si>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</si>
  <si>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</si>
  <si>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</si>
  <si>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</si>
  <si>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</si>
  <si>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</si>
  <si>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</si>
  <si>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</si>
  <si>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</si>
  <si>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</si>
  <si>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</si>
  <si>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</si>
  <si>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</si>
  <si>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</si>
  <si>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</si>
  <si>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</si>
  <si>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</si>
  <si>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</si>
  <si>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</si>
  <si>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</si>
  <si>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</si>
  <si>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</si>
  <si>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</si>
  <si>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</si>
  <si>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</si>
  <si>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</si>
  <si>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</si>
  <si>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</si>
  <si>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</si>
  <si>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</si>
  <si>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</si>
  <si>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</si>
  <si>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</si>
  <si>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</si>
  <si>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</si>
  <si>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</si>
  <si>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</si>
  <si>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</si>
  <si>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</si>
  <si>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</si>
  <si>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</si>
  <si>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</si>
  <si>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</si>
  <si>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</si>
  <si>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</si>
  <si>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</si>
  <si>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</si>
  <si>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</si>
  <si>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</si>
  <si>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</si>
  <si>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</si>
  <si>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</si>
  <si>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</si>
  <si>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</si>
  <si>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</si>
  <si>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</si>
  <si>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</si>
  <si>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</si>
  <si>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</si>
  <si>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</si>
  <si>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</si>
  <si>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</si>
  <si>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</si>
  <si>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</si>
  <si>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</si>
  <si>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</si>
  <si>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</si>
  <si>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</si>
  <si>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</si>
  <si>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</si>
  <si>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</si>
  <si>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</si>
  <si>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</si>
  <si>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</si>
  <si>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</si>
  <si>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</si>
  <si>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</si>
  <si>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</si>
  <si>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</si>
  <si>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</si>
  <si>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</si>
  <si>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</si>
  <si>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</si>
  <si>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</si>
  <si>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</si>
  <si>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</si>
  <si>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</si>
  <si>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</si>
  <si>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</si>
  <si>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</si>
  <si>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</si>
  <si>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</si>
  <si>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</si>
  <si>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</si>
  <si>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</si>
  <si>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</si>
  <si>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</si>
  <si>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</si>
  <si>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</si>
  <si>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</si>
  <si>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</si>
  <si>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</si>
  <si>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</si>
  <si>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</si>
  <si>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</si>
  <si>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</si>
  <si>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</si>
  <si>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</si>
  <si>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</si>
  <si>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</si>
  <si>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</si>
  <si>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</si>
  <si>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</si>
  <si>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</si>
  <si>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</si>
  <si>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</si>
  <si>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</si>
  <si>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</si>
  <si>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</si>
  <si>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</si>
  <si>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</si>
  <si>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</si>
  <si>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</si>
  <si>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</si>
  <si>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</si>
  <si>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</si>
  <si>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</si>
  <si>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</si>
  <si>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</si>
  <si>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</si>
  <si>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</si>
  <si>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</si>
  <si>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</si>
  <si>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</si>
  <si>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</si>
  <si>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</si>
  <si>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</si>
  <si>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</si>
  <si>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</si>
  <si>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</si>
  <si>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</si>
  <si>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</si>
  <si>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</si>
  <si>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</si>
  <si>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</si>
  <si>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</si>
  <si>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</si>
  <si>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</si>
  <si>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</si>
  <si>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</si>
  <si>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</si>
  <si>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</si>
  <si>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</si>
  <si>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</si>
  <si>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</si>
  <si>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</si>
  <si>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</si>
  <si>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</si>
  <si>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</si>
  <si>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</si>
  <si>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</si>
  <si>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</si>
  <si>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</si>
  <si>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</si>
  <si>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</si>
  <si>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</si>
  <si>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</si>
  <si>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</si>
  <si>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</si>
  <si>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</si>
  <si>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</si>
  <si>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</si>
  <si>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</si>
  <si>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</si>
  <si>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</si>
  <si>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</si>
  <si>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</si>
  <si>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</si>
  <si>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</si>
  <si>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</si>
  <si>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</si>
  <si>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</si>
  <si>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</si>
  <si>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</si>
  <si>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</si>
  <si>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</si>
  <si>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</si>
  <si>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</si>
  <si>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</si>
  <si>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</si>
  <si>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</si>
  <si>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</si>
  <si>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</si>
  <si>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</si>
  <si>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</si>
  <si>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</si>
  <si>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</si>
  <si>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</si>
  <si>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</si>
  <si>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</si>
  <si>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</si>
  <si>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</si>
  <si>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</si>
  <si>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</si>
  <si>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</si>
  <si>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</si>
  <si>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</si>
  <si>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</si>
  <si>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</si>
  <si>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</si>
  <si>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</si>
  <si>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</si>
  <si>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</si>
  <si>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</si>
  <si>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</si>
  <si>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</si>
  <si>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</si>
  <si>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</si>
  <si>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</si>
  <si>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</si>
  <si>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</si>
  <si>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</si>
  <si>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</si>
  <si>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</si>
  <si>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</si>
  <si>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</si>
  <si>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</si>
  <si>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</si>
  <si>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</si>
  <si>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</si>
  <si>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</si>
  <si>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</si>
  <si>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</si>
  <si>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</si>
  <si>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</si>
  <si>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</si>
  <si>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</si>
  <si>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</si>
  <si>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</si>
  <si>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</si>
  <si>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</si>
  <si>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</si>
  <si>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</si>
  <si>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</si>
  <si>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</si>
  <si>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</si>
  <si>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</si>
  <si>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</si>
  <si>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</si>
  <si>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</si>
  <si>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</si>
  <si>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</si>
  <si>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</si>
  <si>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</si>
  <si>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</si>
  <si>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</si>
  <si>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</si>
  <si>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</si>
  <si>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</si>
  <si>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</si>
  <si>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</si>
  <si>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</si>
  <si>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</si>
  <si>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</si>
  <si>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</si>
  <si>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</si>
  <si>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</si>
  <si>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</si>
  <si>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</si>
  <si>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</si>
  <si>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</si>
  <si>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</si>
  <si>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</si>
  <si>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</si>
  <si>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</si>
  <si>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</si>
  <si>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</si>
  <si>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</si>
  <si>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</si>
  <si>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</si>
  <si>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</si>
  <si>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</si>
  <si>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</si>
  <si>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</si>
  <si>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</si>
  <si>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</si>
  <si>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</si>
  <si>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</si>
  <si>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</si>
  <si>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</si>
  <si>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</si>
  <si>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</si>
  <si>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</si>
  <si>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</si>
  <si>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</si>
  <si>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</si>
  <si>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</si>
  <si>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</si>
  <si>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</si>
  <si>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</si>
  <si>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</si>
  <si>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</si>
  <si>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</si>
  <si>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</si>
  <si>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</si>
  <si>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</si>
  <si>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</si>
  <si>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</si>
  <si>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</si>
  <si>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</si>
  <si>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</si>
  <si>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</si>
  <si>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</si>
  <si>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</si>
  <si>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</si>
  <si>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</si>
  <si>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</si>
  <si>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</si>
  <si>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</si>
  <si>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</si>
  <si>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</si>
  <si>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</si>
  <si>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</si>
  <si>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</si>
  <si>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</si>
  <si>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</si>
  <si>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</si>
  <si>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</si>
  <si>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</si>
  <si>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</si>
  <si>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</si>
  <si>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</si>
  <si>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</si>
  <si>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</si>
  <si>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</si>
  <si>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</si>
  <si>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</si>
  <si>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</si>
  <si>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</si>
  <si>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</si>
  <si>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</si>
  <si>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</si>
  <si>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</si>
  <si>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</si>
  <si>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</si>
  <si>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</si>
  <si>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</si>
  <si>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</si>
  <si>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</si>
  <si>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</si>
  <si>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</si>
  <si>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</si>
  <si>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</si>
  <si>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</si>
  <si>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</si>
  <si>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</si>
  <si>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</si>
  <si>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</si>
  <si>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</si>
  <si>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</si>
  <si>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</si>
  <si>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</si>
  <si>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</si>
  <si>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</si>
  <si>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</si>
  <si>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</si>
  <si>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</si>
  <si>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</si>
  <si>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</si>
  <si>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</si>
  <si>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</si>
  <si>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</si>
  <si>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</si>
  <si>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</si>
  <si>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</si>
  <si>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</si>
  <si>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</si>
  <si>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</si>
  <si>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</si>
  <si>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</si>
  <si>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</si>
  <si>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</si>
  <si>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</si>
  <si>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</si>
  <si>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</si>
  <si>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</si>
  <si>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</si>
  <si>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</si>
  <si>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</si>
  <si>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</si>
  <si>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</si>
  <si>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</si>
  <si>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</si>
  <si>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</si>
  <si>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</si>
  <si>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</si>
  <si>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</si>
  <si>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</si>
  <si>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</si>
  <si>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</si>
  <si>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</si>
  <si>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</si>
  <si>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</si>
  <si>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</si>
  <si>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</si>
  <si>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</si>
  <si>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</si>
  <si>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</si>
  <si>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</si>
  <si>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</si>
  <si>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</si>
  <si>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</si>
  <si>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</si>
  <si>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</si>
  <si>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</si>
  <si>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</si>
  <si>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</si>
  <si>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</si>
  <si>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</si>
  <si>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</si>
  <si>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</si>
  <si>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</si>
  <si>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</si>
  <si>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</si>
  <si>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</si>
  <si>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</si>
  <si>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</si>
  <si>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</si>
  <si>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</si>
  <si>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</si>
  <si>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</si>
  <si>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</si>
  <si>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</si>
  <si>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</si>
  <si>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</si>
  <si>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</si>
  <si>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</si>
  <si>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</si>
  <si>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</si>
  <si>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</si>
  <si>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</si>
  <si>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</si>
  <si>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</si>
  <si>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</si>
  <si>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</si>
  <si>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</si>
  <si>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</si>
  <si>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</si>
  <si>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</si>
  <si>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</si>
  <si>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</si>
  <si>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</si>
  <si>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</si>
  <si>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</si>
  <si>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</si>
  <si>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</si>
  <si>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</si>
  <si>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</si>
  <si>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</si>
  <si>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</si>
  <si>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</si>
  <si>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</si>
  <si>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</si>
  <si>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</si>
  <si>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</si>
  <si>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</si>
  <si>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</si>
  <si>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</si>
  <si>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</si>
  <si>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</si>
  <si>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</si>
  <si>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</si>
  <si>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</si>
  <si>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</si>
  <si>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</si>
  <si>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</si>
  <si>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</si>
  <si>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</si>
  <si>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</si>
  <si>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</si>
  <si>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</si>
  <si>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</si>
  <si>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</si>
  <si>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</si>
  <si>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</si>
  <si>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</si>
  <si>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</si>
  <si>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</si>
  <si>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</si>
  <si>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</si>
  <si>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</si>
  <si>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</si>
  <si>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</si>
  <si>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</si>
  <si>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</si>
  <si>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</si>
  <si>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</si>
  <si>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</si>
  <si>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</si>
  <si>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</si>
  <si>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</si>
  <si>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</si>
  <si>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</si>
  <si>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</si>
  <si>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</si>
  <si>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</si>
  <si>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</si>
  <si>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</si>
  <si>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</si>
  <si>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</si>
  <si>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</si>
  <si>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</si>
  <si>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</si>
  <si>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</si>
  <si>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</si>
  <si>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</si>
  <si>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</si>
  <si>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</si>
  <si>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</si>
  <si>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</si>
  <si>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</si>
  <si>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</si>
  <si>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</si>
  <si>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</si>
  <si>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</si>
  <si>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</si>
  <si>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</si>
  <si>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</si>
  <si>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</si>
  <si>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</si>
  <si>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</si>
  <si>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</si>
  <si>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</si>
  <si>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</si>
  <si>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</si>
  <si>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</si>
  <si>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</si>
  <si>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</si>
  <si>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</si>
  <si>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</si>
  <si>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</si>
  <si>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</si>
  <si>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</si>
  <si>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</si>
  <si>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</si>
  <si>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</si>
  <si>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</si>
  <si>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</si>
  <si>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</si>
  <si>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</si>
  <si>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</si>
  <si>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</si>
  <si>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</si>
  <si>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</si>
  <si>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</si>
  <si>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</si>
  <si>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</si>
  <si>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</si>
  <si>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</si>
  <si>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</si>
  <si>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</si>
  <si>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</si>
  <si>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</si>
  <si>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</si>
  <si>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</si>
  <si>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</si>
  <si>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</si>
  <si>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</si>
  <si>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</si>
  <si>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</si>
  <si>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</si>
  <si>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</si>
  <si>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</si>
  <si>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</si>
  <si>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</si>
  <si>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</si>
  <si>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</si>
  <si>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</si>
  <si>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</si>
  <si>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</si>
  <si>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</si>
  <si>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</si>
  <si>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</si>
  <si>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</si>
  <si>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</si>
  <si>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</si>
  <si>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</si>
  <si>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</si>
  <si>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</si>
  <si>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</si>
  <si>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</si>
  <si>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</si>
  <si>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</si>
  <si>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</si>
  <si>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</si>
  <si>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</si>
  <si>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</si>
  <si>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</si>
  <si>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</si>
  <si>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</si>
  <si>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</si>
  <si>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</si>
  <si>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</si>
  <si>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</si>
  <si>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</si>
  <si>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</si>
  <si>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</si>
  <si>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</si>
  <si>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</si>
  <si>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</si>
  <si>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</si>
  <si>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</si>
  <si>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</si>
  <si>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</si>
  <si>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</si>
  <si>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</si>
  <si>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</si>
  <si>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</si>
  <si>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</si>
  <si>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</si>
  <si>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</si>
  <si>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</si>
  <si>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</si>
  <si>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</si>
  <si>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</si>
  <si>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</si>
  <si>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</si>
  <si>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</si>
  <si>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</si>
  <si>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</si>
  <si>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</si>
  <si>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</si>
  <si>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</si>
  <si>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</si>
  <si>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</si>
  <si>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</si>
  <si>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</si>
  <si>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</si>
  <si>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</si>
  <si>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</si>
  <si>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</si>
  <si>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</si>
  <si>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</si>
  <si>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</si>
  <si>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</si>
  <si>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</si>
  <si>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</si>
  <si>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</si>
  <si>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</si>
  <si>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</si>
  <si>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</si>
  <si>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</si>
  <si>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</si>
  <si>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</si>
  <si>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</si>
  <si>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</si>
  <si>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</si>
  <si>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</si>
  <si>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</si>
  <si>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</si>
  <si>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</si>
  <si>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</si>
  <si>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</si>
  <si>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</si>
  <si>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</si>
  <si>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</si>
  <si>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</si>
  <si>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</si>
  <si>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</si>
  <si>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</si>
  <si>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</si>
  <si>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</si>
  <si>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</si>
  <si>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</si>
  <si>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</si>
  <si>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</si>
  <si>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</si>
  <si>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</si>
  <si>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</si>
  <si>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</si>
  <si>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</si>
  <si>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</si>
  <si>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</si>
  <si>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</si>
  <si>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</si>
  <si>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</si>
  <si>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</si>
  <si>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</si>
  <si>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</si>
  <si>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</si>
  <si>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</si>
  <si>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</si>
  <si>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</si>
  <si>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</si>
  <si>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</si>
  <si>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</si>
  <si>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</si>
  <si>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</si>
  <si>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</si>
  <si>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</si>
  <si>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</si>
  <si>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</si>
  <si>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</si>
  <si>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</si>
  <si>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</si>
  <si>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</si>
  <si>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</si>
  <si>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</si>
  <si>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</si>
  <si>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</si>
  <si>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</si>
  <si>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</si>
  <si>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</si>
  <si>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</si>
  <si>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</si>
  <si>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</si>
  <si>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</si>
  <si>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</si>
  <si>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</si>
  <si>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</si>
  <si>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</si>
  <si>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</si>
  <si>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</si>
  <si>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</si>
  <si>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</si>
  <si>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</si>
  <si>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</si>
  <si>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</si>
  <si>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</si>
  <si>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</si>
  <si>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</si>
  <si>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</si>
  <si>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</si>
  <si>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</si>
  <si>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</si>
  <si>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</si>
  <si>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</si>
  <si>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</si>
  <si>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</si>
  <si>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</si>
  <si>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</si>
  <si>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</si>
  <si>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</si>
  <si>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</si>
  <si>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</si>
  <si>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</si>
  <si>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</si>
  <si>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</si>
  <si>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</si>
  <si>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</si>
  <si>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</si>
  <si>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</si>
  <si>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</si>
  <si>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</si>
  <si>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</si>
  <si>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</si>
  <si>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</si>
  <si>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</si>
  <si>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</si>
  <si>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</si>
  <si>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</si>
  <si>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</si>
  <si>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</si>
  <si>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</si>
  <si>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</si>
  <si>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</si>
  <si>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</si>
  <si>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</si>
  <si>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</si>
  <si>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</si>
  <si>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</si>
  <si>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</si>
  <si>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</si>
  <si>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</si>
  <si>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</si>
  <si>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</si>
  <si>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</si>
  <si>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</si>
  <si>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</si>
  <si>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</si>
  <si>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</si>
  <si>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</si>
  <si>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</si>
  <si>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</si>
  <si>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</si>
  <si>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</si>
  <si>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</si>
  <si>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</si>
  <si>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</si>
  <si>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</si>
  <si>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</si>
  <si>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</si>
  <si>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</si>
  <si>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</si>
  <si>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</si>
  <si>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</si>
  <si>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</si>
  <si>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</si>
  <si>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</si>
  <si>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</si>
  <si>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</si>
  <si>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</si>
  <si>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</si>
  <si>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</si>
  <si>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</si>
  <si>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</si>
  <si>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</si>
  <si>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</si>
  <si>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</si>
  <si>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</si>
  <si>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</si>
  <si>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</si>
  <si>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</si>
  <si>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</si>
  <si>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</si>
  <si>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</si>
  <si>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</si>
  <si>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</si>
  <si>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</si>
  <si>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</si>
  <si>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</si>
  <si>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</si>
  <si>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</si>
  <si>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</si>
  <si>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</si>
  <si>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</si>
  <si>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</si>
  <si>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</si>
  <si>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</si>
  <si>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</si>
  <si>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</si>
  <si>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</si>
  <si>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</si>
  <si>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</si>
  <si>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</si>
  <si>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</si>
  <si>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</si>
  <si>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</si>
  <si>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</si>
  <si>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</si>
  <si>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</si>
  <si>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</si>
  <si>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</si>
  <si>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</si>
  <si>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</si>
  <si>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</si>
  <si>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</si>
  <si>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</si>
  <si>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</si>
  <si>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</si>
  <si>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</si>
  <si>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</si>
  <si>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</si>
  <si>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</si>
  <si>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</si>
  <si>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</si>
  <si>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</si>
  <si>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</si>
  <si>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</si>
  <si>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</si>
  <si>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</si>
  <si>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</si>
  <si>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</si>
  <si>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</si>
  <si>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</si>
  <si>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</si>
  <si>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</si>
  <si>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</si>
  <si>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</si>
  <si>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</si>
  <si>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</si>
  <si>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</si>
  <si>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</si>
  <si>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</si>
  <si>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</si>
  <si>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</si>
  <si>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</si>
  <si>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</si>
  <si>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</si>
  <si>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</si>
  <si>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</si>
  <si>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</si>
  <si>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</si>
  <si>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</si>
  <si>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</si>
  <si>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</si>
  <si>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</si>
  <si>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</si>
  <si>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</si>
  <si>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</si>
  <si>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</si>
  <si>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</si>
  <si>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</si>
  <si>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</si>
  <si>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</si>
  <si>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</si>
  <si>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</si>
  <si>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</si>
  <si>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</si>
  <si>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</si>
  <si>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</si>
  <si>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</si>
  <si>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</si>
  <si>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</si>
  <si>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</si>
  <si>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</si>
  <si>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</si>
  <si>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</si>
  <si>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</si>
  <si>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</si>
  <si>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</si>
  <si>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</si>
  <si>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</si>
  <si>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</si>
  <si>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</si>
  <si>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</si>
  <si>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</si>
  <si>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</si>
  <si>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</si>
  <si>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</si>
  <si>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</si>
  <si>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</si>
  <si>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</si>
  <si>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</si>
  <si>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</si>
  <si>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</si>
  <si>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</si>
  <si>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</si>
  <si>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</si>
  <si>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</si>
  <si>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</si>
  <si>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</si>
  <si>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</si>
  <si>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</si>
  <si>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</si>
  <si>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</si>
  <si>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</si>
  <si>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</si>
  <si>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</si>
  <si>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</si>
  <si>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</si>
  <si>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</si>
  <si>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</si>
  <si>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</si>
  <si>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</si>
  <si>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</si>
  <si>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</si>
  <si>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</si>
  <si>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</si>
  <si>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</si>
  <si>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</si>
  <si>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</si>
  <si>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</si>
  <si>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</si>
  <si>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</si>
  <si>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</si>
  <si>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</si>
  <si>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</si>
  <si>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</si>
  <si>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</si>
  <si>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</si>
  <si>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</si>
  <si>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</si>
  <si>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</si>
  <si>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</si>
  <si>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</si>
  <si>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</si>
  <si>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</si>
  <si>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</si>
  <si>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</si>
  <si>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</si>
  <si>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</si>
  <si>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</si>
  <si>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</si>
  <si>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</si>
  <si>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</si>
  <si>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</si>
  <si>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</si>
  <si>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</si>
  <si>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</si>
  <si>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</si>
  <si>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</si>
  <si>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</si>
  <si>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</si>
  <si>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</si>
  <si>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</si>
  <si>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</si>
  <si>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</si>
  <si>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</si>
  <si>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</si>
  <si>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</si>
  <si>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</si>
  <si>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</si>
  <si>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</si>
  <si>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</si>
  <si>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</si>
  <si>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</si>
  <si>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</si>
  <si>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</si>
  <si>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</si>
  <si>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</si>
  <si>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</si>
  <si>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</si>
  <si>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</si>
  <si>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</si>
  <si>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</si>
  <si>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</si>
  <si>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</si>
  <si>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</si>
  <si>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</si>
  <si>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</si>
  <si>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</si>
  <si>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</si>
  <si>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</si>
  <si>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</si>
  <si>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</si>
  <si>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</si>
  <si>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</si>
  <si>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</si>
  <si>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</si>
  <si>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</si>
  <si>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</si>
  <si>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</si>
  <si>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</si>
  <si>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</si>
  <si>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</si>
  <si>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</si>
  <si>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</si>
  <si>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</si>
  <si>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</si>
  <si>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</si>
  <si>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</si>
  <si>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</si>
  <si>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</si>
  <si>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</si>
  <si>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</si>
  <si>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</si>
  <si>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</si>
  <si>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</si>
  <si>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</si>
  <si>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</si>
  <si>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</si>
  <si>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</si>
  <si>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</si>
  <si>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</si>
  <si>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</si>
  <si>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</si>
  <si>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</si>
  <si>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</si>
  <si>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</si>
  <si>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</si>
  <si>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</si>
  <si>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</si>
  <si>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</si>
  <si>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</si>
  <si>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</si>
  <si>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</si>
  <si>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</si>
  <si>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</si>
  <si>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</si>
  <si>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</si>
  <si>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</si>
  <si>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</si>
  <si>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</si>
  <si>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</si>
  <si>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</si>
  <si>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</si>
  <si>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</si>
  <si>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</si>
  <si>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</si>
  <si>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</si>
  <si>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</si>
  <si>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</si>
  <si>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</si>
  <si>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</si>
  <si>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</si>
  <si>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</si>
  <si>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</si>
  <si>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</si>
  <si>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</si>
  <si>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</si>
  <si>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</si>
  <si>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</si>
  <si>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</si>
  <si>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</si>
  <si>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</si>
  <si>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</si>
  <si>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</si>
  <si>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</si>
  <si>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</si>
  <si>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</si>
  <si>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</si>
  <si>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</si>
  <si>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</si>
  <si>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</si>
  <si>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</si>
  <si>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</si>
  <si>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</si>
  <si>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</si>
  <si>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</si>
  <si>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</si>
  <si>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</si>
  <si>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</si>
  <si>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</si>
  <si>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</si>
  <si>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</si>
  <si>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</si>
  <si>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</si>
  <si>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</si>
  <si>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</si>
  <si>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</si>
  <si>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</si>
  <si>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</si>
  <si>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</si>
  <si>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</si>
  <si>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</si>
  <si>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</si>
  <si>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</si>
  <si>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</si>
  <si>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</si>
  <si>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</si>
  <si>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</si>
  <si>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</si>
  <si>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</si>
  <si>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</si>
  <si>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</si>
  <si>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</si>
  <si>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</si>
  <si>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</si>
  <si>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</si>
  <si>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</si>
  <si>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</si>
  <si>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</si>
  <si>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</si>
  <si>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</si>
  <si>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</si>
  <si>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</si>
  <si>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</si>
  <si>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</si>
  <si>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</si>
  <si>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</si>
  <si>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</si>
  <si>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</si>
  <si>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</si>
  <si>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</si>
  <si>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</si>
  <si>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</si>
  <si>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</si>
  <si>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</si>
  <si>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</si>
  <si>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</si>
  <si>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</si>
  <si>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</si>
  <si>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</si>
  <si>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</si>
  <si>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</si>
  <si>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</si>
  <si>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</si>
  <si>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</si>
  <si>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</si>
  <si>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</si>
  <si>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</si>
  <si>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</si>
  <si>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</si>
  <si>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</si>
  <si>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</si>
  <si>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</si>
  <si>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</si>
  <si>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</si>
  <si>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</si>
  <si>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</si>
  <si>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</si>
  <si>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</si>
  <si>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</si>
  <si>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</si>
  <si>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</si>
  <si>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</si>
  <si>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</si>
  <si>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</si>
  <si>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</si>
  <si>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</si>
  <si>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</si>
  <si>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</si>
  <si>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</si>
  <si>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</si>
  <si>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</si>
  <si>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</si>
  <si>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</si>
  <si>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</si>
  <si>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</si>
  <si>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</si>
  <si>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</si>
  <si>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</si>
  <si>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</si>
  <si>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</si>
  <si>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</si>
  <si>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</si>
  <si>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</si>
  <si>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</si>
  <si>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</si>
  <si>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</si>
  <si>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</si>
  <si>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</si>
  <si>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</si>
  <si>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</si>
  <si>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</si>
  <si>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</si>
  <si>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</si>
  <si>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</si>
  <si>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</si>
  <si>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</si>
  <si>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</si>
  <si>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</si>
  <si>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</si>
  <si>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</si>
  <si>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</si>
  <si>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</si>
  <si>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</si>
  <si>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</si>
  <si>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</si>
  <si>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</si>
  <si>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</si>
  <si>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</si>
  <si>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</si>
  <si>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</si>
  <si>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</si>
  <si>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</si>
  <si>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</si>
  <si>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</si>
  <si>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</si>
  <si>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</si>
  <si>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</si>
  <si>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</si>
  <si>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</si>
  <si>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</si>
  <si>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</si>
  <si>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</si>
  <si>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</si>
  <si>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</si>
  <si>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</si>
  <si>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</si>
  <si>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</si>
  <si>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</si>
  <si>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</si>
  <si>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</si>
  <si>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</si>
  <si>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</si>
  <si>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</si>
  <si>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</si>
  <si>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</si>
  <si>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</si>
  <si>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</si>
  <si>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</si>
  <si>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</si>
  <si>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</si>
  <si>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</si>
  <si>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</si>
  <si>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</si>
  <si>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</si>
  <si>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</si>
  <si>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</si>
  <si>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</si>
  <si>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</si>
  <si>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</si>
  <si>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</si>
  <si>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</si>
  <si>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</si>
  <si>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</si>
  <si>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</si>
  <si>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</si>
  <si>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</si>
  <si>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</si>
  <si>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</si>
  <si>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</si>
  <si>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</si>
  <si>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</si>
  <si>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</si>
  <si>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</si>
  <si>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</si>
  <si>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</si>
  <si>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</si>
  <si>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</si>
  <si>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</si>
  <si>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</si>
  <si>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</si>
  <si>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</si>
  <si>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</si>
  <si>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</si>
  <si>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</si>
  <si>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</si>
  <si>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</si>
  <si>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</si>
  <si>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</si>
  <si>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</si>
  <si>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</si>
  <si>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</si>
  <si>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</si>
  <si>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</si>
  <si>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</si>
  <si>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</si>
  <si>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</si>
  <si>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</si>
  <si>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</si>
  <si>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</si>
  <si>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</si>
  <si>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</si>
  <si>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</si>
  <si>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</si>
  <si>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</si>
  <si>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</si>
  <si>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</si>
  <si>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</si>
  <si>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</si>
  <si>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</si>
  <si>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</si>
  <si>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</si>
  <si>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</si>
  <si>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</si>
  <si>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</si>
  <si>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</si>
  <si>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</si>
  <si>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</si>
  <si>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</si>
  <si>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</si>
  <si>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</si>
  <si>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</si>
  <si>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</si>
  <si>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</si>
  <si>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</si>
  <si>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</si>
  <si>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</si>
  <si>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</si>
  <si>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</si>
  <si>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</si>
  <si>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</si>
  <si>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</si>
  <si>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</si>
  <si>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</si>
  <si>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</si>
  <si>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</si>
  <si>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</si>
  <si>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</si>
  <si>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</si>
  <si>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</si>
  <si>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</si>
  <si>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</si>
  <si>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</si>
  <si>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</si>
  <si>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</si>
  <si>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</si>
  <si>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</si>
  <si>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</si>
  <si>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</si>
  <si>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</si>
  <si>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</si>
  <si>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</si>
  <si>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</si>
  <si>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</si>
  <si>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</si>
  <si>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</si>
  <si>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</si>
  <si>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</si>
  <si>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</si>
  <si>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</si>
  <si>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</si>
  <si>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</si>
  <si>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</si>
  <si>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</si>
  <si>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</si>
  <si>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</si>
  <si>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</si>
  <si>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</si>
  <si>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</si>
  <si>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</si>
  <si>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</si>
  <si>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</si>
  <si>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</si>
  <si>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</si>
  <si>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</si>
  <si>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</si>
  <si>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</si>
  <si>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</si>
  <si>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</si>
  <si>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</si>
  <si>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</si>
  <si>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</si>
  <si>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</si>
  <si>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</si>
  <si>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</si>
  <si>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</si>
  <si>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</si>
  <si>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</si>
  <si>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</si>
  <si>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</si>
  <si>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</si>
  <si>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</si>
  <si>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</si>
  <si>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</si>
  <si>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</si>
  <si>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</si>
  <si>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</si>
  <si>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</si>
  <si>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</si>
  <si>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</si>
  <si>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</si>
  <si>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</si>
  <si>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</si>
  <si>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</si>
  <si>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</si>
  <si>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</si>
  <si>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</si>
  <si>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</si>
  <si>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</si>
  <si>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</si>
  <si>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</si>
  <si>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</si>
  <si>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</si>
  <si>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</si>
  <si>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</si>
  <si>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</si>
  <si>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</si>
  <si>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</si>
  <si>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</si>
  <si>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</si>
  <si>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</si>
  <si>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</si>
  <si>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</si>
  <si>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</si>
  <si>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</si>
  <si>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</si>
  <si>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</si>
  <si>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</si>
  <si>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</si>
  <si>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</si>
  <si>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</si>
  <si>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</si>
  <si>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</si>
  <si>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</si>
  <si>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</si>
  <si>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</si>
  <si>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</si>
  <si>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</si>
  <si>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</si>
  <si>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</si>
  <si>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</si>
  <si>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</si>
  <si>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</si>
  <si>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</si>
  <si>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</si>
  <si>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</si>
  <si>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</si>
  <si>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</si>
  <si>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</si>
  <si>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</si>
  <si>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</si>
  <si>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</si>
  <si>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</si>
  <si>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</si>
  <si>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</si>
  <si>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</si>
  <si>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</si>
  <si>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</si>
  <si>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</si>
  <si>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</si>
  <si>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</si>
  <si>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</si>
  <si>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</si>
  <si>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</si>
  <si>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</si>
  <si>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</si>
  <si>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</si>
  <si>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</si>
  <si>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</si>
  <si>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</si>
  <si>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</si>
  <si>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</si>
  <si>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</si>
  <si>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</si>
  <si>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</si>
  <si>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</si>
  <si>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</si>
  <si>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</si>
  <si>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</si>
  <si>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</si>
  <si>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</si>
  <si>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</si>
  <si>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</si>
  <si>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</si>
  <si>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</si>
  <si>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</si>
  <si>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</si>
  <si>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</si>
  <si>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</si>
  <si>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</si>
  <si>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</si>
  <si>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</si>
  <si>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</si>
  <si>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</si>
  <si>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</si>
  <si>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</si>
  <si>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</si>
  <si>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</si>
  <si>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</si>
  <si>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</si>
  <si>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</si>
  <si>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</si>
  <si>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</si>
  <si>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</si>
  <si>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</si>
  <si>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</si>
  <si>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</si>
  <si>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</si>
  <si>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</si>
  <si>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</si>
  <si>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</si>
  <si>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</si>
  <si>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</si>
  <si>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</si>
  <si>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</si>
  <si>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</si>
  <si>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</si>
  <si>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</si>
  <si>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</si>
  <si>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</si>
  <si>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</si>
  <si>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</si>
  <si>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</si>
  <si>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</si>
  <si>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</si>
  <si>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</si>
  <si>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</si>
  <si>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</si>
  <si>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</si>
  <si>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</si>
  <si>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</si>
  <si>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</si>
  <si>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</si>
  <si>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</si>
  <si>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</si>
  <si>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</si>
  <si>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</si>
  <si>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</si>
  <si>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</si>
  <si>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</si>
  <si>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</si>
  <si>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</si>
  <si>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</si>
  <si>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</si>
  <si>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</si>
  <si>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</si>
  <si>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</si>
  <si>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</si>
  <si>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</si>
  <si>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</si>
  <si>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</si>
  <si>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</si>
  <si>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</si>
  <si>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</si>
  <si>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</si>
  <si>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</si>
  <si>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</si>
  <si>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</si>
  <si>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</si>
  <si>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</si>
  <si>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</si>
  <si>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</si>
  <si>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</si>
  <si>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</si>
  <si>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</si>
  <si>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</si>
  <si>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</si>
  <si>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</si>
  <si>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</si>
  <si>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</si>
  <si>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</si>
  <si>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</si>
  <si>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</si>
  <si>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</si>
  <si>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</si>
  <si>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</si>
  <si>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</si>
  <si>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</si>
  <si>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</si>
  <si>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</si>
  <si>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</si>
  <si>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</si>
  <si>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</si>
  <si>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</si>
  <si>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</si>
  <si>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</si>
  <si>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</si>
  <si>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</si>
  <si>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</si>
  <si>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</si>
  <si>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</si>
  <si>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</si>
  <si>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</si>
  <si>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</si>
  <si>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</si>
  <si>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</si>
  <si>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</si>
  <si>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</si>
  <si>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</si>
  <si>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</si>
  <si>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</si>
  <si>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</si>
  <si>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</si>
  <si>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</si>
  <si>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</si>
  <si>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</si>
  <si>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</si>
  <si>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</si>
  <si>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</si>
  <si>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</si>
  <si>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</si>
  <si>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</si>
  <si>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</si>
  <si>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</si>
  <si>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</si>
  <si>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</si>
  <si>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</si>
  <si>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</si>
  <si>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</si>
  <si>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</si>
  <si>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</si>
  <si>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</si>
  <si>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</si>
  <si>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</si>
  <si>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</si>
  <si>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</si>
  <si>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</si>
  <si>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</si>
  <si>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</si>
  <si>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</si>
  <si>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</si>
  <si>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</si>
  <si>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</si>
  <si>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</si>
  <si>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</si>
  <si>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</si>
  <si>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</si>
  <si>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</si>
  <si>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</si>
  <si>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</si>
  <si>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</si>
  <si>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</si>
  <si>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</si>
  <si>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</si>
  <si>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</si>
  <si>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</si>
  <si>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</si>
  <si>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</si>
  <si>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</si>
  <si>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</si>
  <si>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</si>
  <si>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</si>
  <si>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</si>
  <si>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</si>
  <si>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</si>
  <si>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</si>
  <si>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</si>
  <si>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</si>
  <si>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</si>
  <si>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</si>
  <si>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</si>
  <si>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</si>
  <si>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</si>
  <si>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</si>
  <si>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</si>
  <si>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</si>
  <si>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</si>
  <si>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</si>
  <si>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</si>
  <si>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</si>
  <si>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</si>
  <si>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</si>
  <si>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</si>
  <si>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</si>
  <si>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</si>
  <si>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</si>
  <si>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</si>
  <si>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</si>
  <si>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</si>
  <si>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</si>
  <si>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</si>
  <si>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</si>
  <si>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</si>
  <si>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</si>
  <si>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</si>
  <si>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</si>
  <si>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</si>
  <si>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</si>
  <si>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</si>
  <si>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</si>
  <si>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</si>
  <si>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</si>
  <si>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</si>
  <si>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</si>
  <si>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</si>
  <si>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</si>
  <si>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</si>
  <si>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</si>
  <si>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</si>
  <si>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</si>
  <si>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</si>
  <si>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</si>
  <si>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</si>
  <si>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</si>
  <si>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</si>
  <si>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</si>
  <si>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</si>
  <si>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</si>
  <si>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</si>
  <si>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</si>
  <si>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</si>
  <si>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</si>
  <si>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</si>
  <si>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</si>
  <si>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</si>
  <si>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</si>
  <si>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</si>
  <si>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</si>
  <si>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</si>
  <si>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</si>
  <si>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</si>
  <si>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</si>
  <si>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</si>
  <si>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</si>
  <si>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</si>
  <si>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</si>
  <si>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</si>
  <si>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</si>
  <si>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</si>
  <si>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</si>
  <si>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</si>
  <si>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</si>
  <si>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</si>
  <si>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</si>
  <si>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</si>
  <si>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</si>
  <si>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</si>
  <si>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</si>
  <si>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</si>
  <si>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</si>
  <si>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</si>
  <si>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</si>
  <si>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</si>
  <si>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</si>
  <si>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</si>
  <si>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</si>
  <si>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</si>
  <si>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</si>
  <si>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</si>
  <si>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</si>
  <si>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</si>
  <si>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</si>
  <si>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</si>
  <si>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</si>
  <si>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</si>
  <si>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</si>
  <si>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</si>
  <si>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</si>
  <si>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</si>
  <si>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</si>
  <si>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</si>
  <si>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</si>
  <si>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</si>
  <si>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</si>
  <si>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</si>
  <si>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</si>
  <si>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</si>
  <si>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</si>
  <si>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</si>
  <si>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</si>
  <si>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</si>
  <si>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</si>
  <si>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</si>
  <si>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</si>
  <si>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</si>
  <si>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</si>
  <si>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</si>
  <si>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</si>
  <si>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</si>
  <si>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</si>
  <si>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</si>
  <si>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</si>
  <si>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</si>
  <si>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</si>
  <si>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</si>
  <si>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</si>
  <si>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</si>
  <si>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</si>
  <si>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</si>
  <si>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</si>
  <si>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</si>
  <si>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</si>
  <si>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</si>
  <si>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</si>
  <si>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</si>
  <si>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</si>
  <si>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</si>
  <si>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</si>
  <si>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</si>
  <si>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</si>
  <si>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</si>
  <si>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</si>
  <si>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</si>
  <si>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</si>
  <si>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</si>
  <si>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</si>
  <si>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</si>
  <si>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</si>
  <si>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</si>
  <si>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</si>
  <si>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</si>
  <si>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</si>
  <si>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</si>
  <si>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</si>
  <si>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</si>
  <si>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</si>
  <si>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</si>
  <si>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</si>
  <si>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</si>
  <si>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</si>
  <si>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</si>
  <si>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</si>
  <si>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</si>
  <si>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</si>
  <si>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</si>
  <si>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</si>
  <si>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</si>
  <si>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</si>
  <si>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</si>
  <si>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</si>
  <si>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</si>
  <si>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</si>
  <si>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</si>
  <si>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</si>
  <si>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</si>
  <si>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</si>
  <si>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</si>
  <si>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</si>
  <si>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</si>
  <si>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</si>
  <si>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</si>
  <si>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</si>
  <si>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</si>
  <si>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</si>
  <si>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</si>
  <si>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</si>
  <si>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</si>
  <si>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</si>
  <si>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</si>
  <si>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</si>
  <si>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</si>
  <si>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</si>
  <si>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</si>
  <si>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</si>
  <si>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</si>
  <si>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</si>
  <si>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</si>
  <si>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</si>
  <si>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</si>
  <si>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</si>
  <si>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</si>
  <si>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</si>
  <si>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</si>
  <si>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</si>
  <si>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</si>
  <si>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</si>
  <si>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</si>
  <si>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</si>
  <si>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</si>
  <si>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</si>
  <si>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</si>
  <si>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</si>
  <si>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</si>
  <si>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</si>
  <si>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</si>
  <si>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</si>
  <si>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</si>
  <si>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</si>
  <si>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</si>
  <si>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</si>
  <si>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</si>
  <si>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</si>
  <si>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</si>
  <si>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</si>
  <si>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</si>
  <si>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</si>
  <si>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</si>
  <si>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</si>
  <si>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</si>
  <si>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</si>
  <si>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</si>
  <si>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</si>
  <si>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</si>
  <si>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</si>
  <si>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</si>
  <si>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</si>
  <si>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</si>
  <si>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</si>
  <si>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</si>
  <si>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</si>
  <si>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</si>
  <si>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</si>
  <si>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</si>
  <si>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</si>
  <si>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</si>
  <si>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</si>
  <si>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</si>
  <si>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</si>
  <si>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</si>
  <si>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</si>
  <si>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</si>
  <si>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</si>
  <si>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</si>
  <si>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</si>
  <si>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</si>
  <si>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</si>
  <si>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</si>
  <si>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</si>
  <si>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</si>
  <si>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</si>
  <si>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</si>
  <si>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</si>
  <si>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</si>
  <si>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</si>
  <si>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</si>
  <si>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</si>
  <si>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</si>
  <si>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</si>
  <si>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</si>
  <si>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</si>
  <si>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</si>
  <si>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</si>
  <si>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</si>
  <si>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</si>
  <si>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</si>
  <si>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</si>
  <si>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</si>
  <si>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</si>
  <si>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</si>
  <si>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</si>
  <si>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</si>
  <si>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</si>
  <si>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</si>
  <si>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</si>
  <si>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</si>
  <si>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</si>
  <si>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</si>
  <si>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</si>
  <si>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</si>
  <si>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</si>
  <si>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</si>
  <si>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</si>
  <si>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</si>
  <si>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</si>
  <si>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</si>
  <si>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</si>
  <si>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</si>
  <si>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</si>
  <si>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</si>
  <si>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</si>
  <si>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</si>
  <si>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</si>
  <si>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</si>
  <si>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</si>
  <si>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</si>
  <si>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</si>
  <si>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</si>
  <si>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</si>
  <si>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</si>
  <si>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</si>
  <si>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</si>
  <si>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</si>
  <si>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</si>
  <si>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</si>
  <si>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</si>
  <si>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</si>
  <si>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</si>
  <si>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</si>
  <si>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</si>
  <si>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</si>
  <si>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</si>
  <si>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</si>
  <si>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</si>
  <si>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</si>
  <si>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</si>
  <si>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</si>
  <si>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</si>
  <si>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</si>
  <si>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</si>
  <si>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</si>
  <si>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</si>
  <si>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</si>
  <si>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</si>
  <si>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</si>
  <si>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</si>
  <si>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</si>
  <si>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</si>
  <si>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</si>
  <si>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</si>
  <si>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</si>
  <si>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</si>
  <si>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</si>
  <si>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</si>
  <si>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</si>
  <si>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</si>
  <si>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</si>
  <si>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</si>
  <si>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</si>
  <si>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</si>
  <si>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</si>
  <si>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</si>
  <si>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</si>
  <si>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</si>
  <si>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</si>
  <si>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</si>
  <si>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</si>
  <si>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</si>
  <si>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</si>
  <si>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</si>
  <si>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</si>
  <si>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</si>
  <si>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</si>
  <si>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</si>
  <si>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</si>
  <si>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</si>
  <si>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</si>
  <si>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</si>
  <si>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</si>
  <si>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</si>
  <si>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</si>
  <si>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</si>
  <si>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</si>
  <si>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</si>
  <si>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</si>
  <si>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</si>
  <si>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</si>
  <si>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</si>
  <si>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</si>
  <si>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</si>
  <si>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</si>
  <si>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</si>
  <si>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</si>
  <si>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</si>
  <si>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</si>
  <si>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</si>
  <si>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</si>
  <si>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</si>
  <si>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</si>
  <si>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</si>
  <si>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</si>
  <si>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</si>
  <si>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</si>
  <si>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</si>
  <si>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</si>
  <si>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</si>
  <si>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</si>
  <si>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</si>
  <si>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</si>
  <si>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</si>
  <si>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</si>
  <si>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</si>
  <si>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</si>
  <si>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</si>
  <si>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</si>
  <si>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</si>
  <si>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</si>
  <si>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</si>
  <si>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</si>
  <si>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</si>
  <si>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</si>
  <si>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</si>
  <si>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</si>
  <si>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</si>
  <si>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</si>
  <si>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</si>
  <si>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</si>
  <si>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</si>
  <si>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</si>
  <si>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</si>
  <si>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</si>
  <si>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</si>
  <si>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</si>
  <si>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</si>
  <si>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</si>
  <si>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</si>
  <si>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</si>
  <si>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</si>
  <si>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</si>
  <si>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</si>
  <si>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</si>
  <si>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</si>
  <si>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</si>
  <si>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</si>
  <si>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</si>
  <si>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</si>
  <si>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</si>
  <si>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</si>
  <si>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</si>
  <si>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</si>
  <si>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</si>
  <si>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</si>
  <si>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</si>
  <si>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</si>
  <si>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</si>
  <si>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</si>
  <si>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</si>
  <si>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</si>
  <si>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</si>
  <si>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</si>
  <si>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</si>
  <si>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</si>
  <si>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</si>
  <si>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</si>
  <si>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</si>
  <si>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</si>
  <si>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</si>
  <si>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</si>
  <si>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</si>
  <si>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</si>
  <si>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</si>
  <si>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</si>
  <si>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</si>
  <si>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</si>
  <si>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</si>
  <si>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</si>
  <si>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</si>
  <si>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</si>
  <si>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</si>
  <si>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</si>
  <si>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</si>
  <si>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</si>
  <si>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</si>
  <si>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</si>
  <si>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</si>
  <si>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</si>
  <si>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</si>
  <si>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</si>
  <si>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</si>
  <si>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</si>
  <si>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</si>
  <si>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</si>
  <si>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</si>
  <si>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</si>
  <si>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</si>
  <si>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</si>
  <si>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</si>
  <si>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</si>
  <si>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</si>
  <si>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</si>
  <si>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</si>
  <si>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</si>
  <si>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</si>
  <si>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</si>
  <si>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</si>
  <si>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</si>
  <si>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</si>
  <si>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</si>
  <si>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</si>
  <si>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</si>
  <si>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</si>
  <si>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</si>
  <si>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</si>
  <si>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</si>
  <si>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</si>
  <si>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</si>
  <si>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</si>
  <si>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</si>
  <si>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</si>
  <si>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</si>
  <si>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</si>
  <si>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</si>
  <si>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</si>
  <si>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</si>
  <si>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</si>
  <si>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</si>
  <si>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</si>
  <si>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</si>
  <si>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</si>
  <si>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</si>
  <si>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</si>
  <si>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</si>
  <si>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</si>
  <si>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</si>
  <si>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</si>
  <si>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</si>
  <si>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</si>
  <si>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</si>
  <si>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</si>
  <si>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</si>
  <si>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</si>
  <si>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</si>
  <si>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</si>
  <si>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</si>
  <si>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</si>
  <si>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</si>
  <si>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</si>
  <si>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</si>
  <si>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</si>
  <si>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</si>
  <si>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</si>
  <si>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</si>
  <si>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</si>
  <si>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</si>
  <si>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</si>
  <si>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</si>
  <si>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</si>
  <si>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</si>
  <si>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</si>
  <si>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</si>
  <si>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</si>
  <si>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</si>
  <si>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</si>
  <si>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</si>
  <si>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</si>
  <si>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</si>
  <si>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</si>
  <si>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</si>
  <si>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</si>
  <si>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</si>
  <si>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</si>
  <si>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</si>
  <si>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</si>
  <si>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</si>
  <si>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</si>
  <si>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</si>
  <si>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</si>
  <si>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</si>
  <si>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</si>
  <si>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</si>
  <si>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</si>
  <si>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</si>
  <si>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</si>
  <si>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</si>
  <si>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</si>
  <si>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</si>
  <si>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</si>
  <si>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</si>
  <si>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</si>
  <si>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</si>
  <si>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</si>
  <si>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</si>
  <si>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</si>
  <si>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</si>
  <si>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</si>
  <si>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</si>
  <si>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</si>
  <si>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</si>
  <si>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</si>
  <si>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</si>
  <si>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</si>
  <si>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</si>
  <si>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</si>
  <si>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</si>
  <si>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</si>
  <si>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</si>
  <si>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</si>
  <si>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</si>
  <si>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</si>
  <si>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</si>
  <si>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</si>
  <si>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</si>
  <si>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</si>
  <si>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</si>
  <si>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</si>
  <si>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</si>
  <si>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</si>
  <si>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</si>
  <si>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</si>
  <si>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</si>
  <si>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</si>
  <si>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</si>
  <si>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</si>
  <si>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</si>
  <si>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</si>
  <si>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</si>
  <si>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</si>
  <si>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</si>
  <si>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</si>
  <si>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</si>
  <si>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</si>
  <si>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</si>
  <si>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</si>
  <si>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</si>
  <si>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</si>
  <si>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</si>
  <si>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</si>
  <si>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</si>
  <si>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</si>
  <si>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</si>
  <si>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</si>
  <si>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</si>
  <si>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</si>
  <si>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</si>
  <si>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</si>
  <si>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</si>
  <si>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</si>
  <si>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</si>
  <si>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</si>
  <si>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</si>
  <si>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</si>
  <si>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</si>
  <si>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</si>
  <si>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</si>
  <si>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</si>
  <si>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</si>
  <si>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</si>
  <si>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</si>
  <si>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</si>
  <si>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</si>
  <si>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</si>
  <si>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</si>
  <si>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</si>
  <si>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</si>
  <si>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</si>
  <si>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</si>
  <si>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</si>
  <si>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</si>
  <si>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</si>
  <si>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</si>
  <si>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</si>
  <si>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</si>
  <si>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</si>
  <si>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</si>
  <si>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</si>
  <si>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</si>
  <si>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</si>
  <si>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</si>
  <si>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</si>
  <si>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</si>
  <si>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</si>
  <si>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</si>
  <si>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</si>
  <si>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</si>
  <si>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</si>
  <si>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</si>
  <si>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</si>
  <si>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</si>
  <si>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</si>
  <si>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</si>
  <si>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</si>
  <si>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</si>
  <si>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</si>
  <si>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</si>
  <si>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</si>
  <si>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</si>
  <si>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</si>
  <si>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</si>
  <si>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</si>
  <si>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</si>
  <si>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</si>
  <si>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</si>
  <si>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</si>
  <si>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</si>
  <si>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</si>
  <si>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</si>
  <si>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</si>
  <si>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</si>
  <si>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</si>
  <si>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</si>
  <si>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</si>
  <si>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</si>
  <si>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</si>
  <si>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</si>
  <si>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</si>
  <si>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</si>
  <si>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</si>
  <si>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</si>
  <si>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</si>
  <si>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</si>
  <si>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</si>
  <si>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</si>
  <si>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</si>
  <si>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</si>
  <si>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</si>
  <si>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</si>
  <si>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</si>
  <si>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</si>
  <si>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</si>
  <si>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</si>
  <si>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</si>
  <si>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</si>
  <si>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</si>
  <si>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</si>
  <si>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</si>
  <si>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</si>
  <si>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</si>
  <si>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</si>
  <si>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</si>
  <si>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</si>
  <si>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</si>
  <si>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</si>
  <si>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</si>
  <si>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</si>
  <si>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</si>
  <si>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</si>
  <si>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</si>
  <si>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</si>
  <si>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</si>
  <si>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</si>
  <si>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</si>
  <si>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</si>
  <si>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</si>
  <si>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</si>
  <si>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</si>
  <si>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</si>
  <si>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</si>
  <si>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</si>
  <si>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</si>
  <si>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</si>
  <si>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</si>
  <si>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</si>
  <si>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</si>
  <si>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</si>
  <si>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</si>
  <si>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</si>
  <si>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</si>
  <si>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</si>
  <si>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</si>
  <si>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</si>
  <si>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</si>
  <si>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</si>
  <si>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</si>
  <si>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</si>
  <si>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</si>
  <si>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</si>
  <si>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</si>
  <si>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</si>
  <si>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</si>
  <si>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</si>
  <si>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</si>
  <si>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</si>
  <si>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</si>
  <si>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</si>
  <si>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</si>
  <si>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</si>
  <si>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</si>
  <si>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</si>
  <si>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</si>
  <si>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</si>
  <si>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</si>
  <si>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</si>
  <si>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</si>
  <si>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</si>
  <si>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</si>
  <si>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</si>
  <si>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</si>
  <si>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</si>
  <si>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</si>
  <si>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</si>
  <si>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</si>
  <si>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</si>
  <si>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</si>
  <si>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</si>
  <si>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</si>
  <si>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</si>
  <si>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</si>
  <si>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</si>
  <si>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</si>
  <si>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</si>
  <si>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</si>
  <si>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</si>
  <si>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</si>
  <si>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</si>
  <si>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</si>
  <si>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</si>
  <si>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</si>
  <si>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</si>
  <si>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</si>
  <si>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</si>
  <si>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</si>
  <si>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</si>
  <si>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</si>
  <si>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</si>
  <si>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</si>
  <si>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</si>
  <si>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</si>
  <si>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</si>
  <si>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</si>
  <si>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</si>
  <si>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</si>
  <si>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</si>
  <si>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</si>
  <si>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</si>
  <si>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</si>
  <si>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</si>
  <si>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</si>
  <si>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</si>
  <si>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</si>
  <si>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</si>
  <si>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</si>
  <si>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</si>
  <si>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</si>
  <si>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</si>
  <si>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</si>
  <si>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</si>
  <si>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</si>
  <si>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</si>
  <si>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</si>
  <si>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</si>
  <si>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</si>
  <si>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</si>
  <si>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</si>
  <si>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</si>
  <si>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</si>
  <si>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</si>
  <si>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</si>
  <si>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</si>
  <si>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</si>
  <si>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</si>
  <si>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</si>
  <si>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</si>
  <si>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</si>
  <si>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</si>
  <si>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</si>
  <si>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</si>
  <si>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</si>
  <si>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</si>
  <si>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</si>
  <si>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</si>
  <si>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</si>
  <si>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</si>
  <si>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</si>
  <si>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</si>
  <si>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</si>
  <si>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</si>
  <si>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</si>
  <si>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</si>
  <si>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</si>
  <si>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</si>
  <si>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</si>
  <si>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</si>
  <si>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</si>
  <si>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</si>
  <si>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</si>
  <si>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</si>
  <si>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</si>
  <si>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</si>
  <si>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</si>
  <si>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</si>
  <si>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</si>
  <si>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</si>
  <si>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</si>
  <si>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</si>
  <si>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</si>
  <si>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</si>
  <si>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</si>
  <si>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</si>
  <si>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</si>
  <si>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</si>
  <si>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</si>
  <si>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</si>
  <si>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</si>
  <si>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</si>
  <si>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</si>
  <si>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</si>
  <si>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</si>
  <si>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</si>
  <si>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</si>
  <si>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</si>
  <si>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</si>
  <si>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</si>
  <si>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</si>
  <si>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</si>
  <si>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</si>
  <si>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</si>
  <si>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</si>
  <si>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</si>
  <si>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</si>
  <si>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</si>
  <si>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</si>
  <si>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</si>
  <si>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</si>
  <si>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</si>
  <si>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</si>
  <si>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</si>
  <si>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</si>
  <si>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</si>
  <si>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</si>
  <si>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</si>
  <si>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</si>
  <si>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</si>
  <si>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</si>
  <si>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</si>
  <si>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</si>
  <si>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</si>
  <si>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</si>
  <si>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</si>
  <si>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</si>
  <si>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</si>
  <si>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</si>
  <si>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</si>
  <si>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</si>
  <si>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</si>
  <si>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</si>
  <si>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</si>
  <si>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</si>
  <si>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</si>
  <si>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</si>
  <si>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</si>
  <si>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</si>
  <si>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</si>
  <si>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</si>
  <si>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</si>
  <si>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</si>
  <si>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</si>
  <si>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</si>
  <si>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</si>
  <si>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</si>
  <si>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</si>
  <si>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</si>
  <si>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</si>
  <si>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</si>
  <si>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</si>
  <si>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</si>
  <si>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</si>
  <si>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</si>
  <si>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</si>
  <si>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</si>
  <si>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</si>
  <si>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</si>
  <si>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</si>
  <si>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</si>
  <si>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</si>
  <si>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</si>
  <si>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</si>
  <si>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</si>
  <si>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</si>
  <si>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</si>
  <si>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</si>
  <si>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</si>
  <si>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</si>
  <si>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</si>
  <si>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</si>
  <si>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</si>
  <si>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</si>
  <si>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</si>
  <si>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</si>
  <si>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</si>
  <si>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</si>
  <si>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</si>
  <si>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</si>
  <si>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</si>
  <si>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</si>
  <si>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</si>
  <si>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</si>
  <si>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</si>
  <si>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</si>
  <si>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</si>
  <si>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</si>
  <si>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</si>
  <si>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</si>
  <si>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</si>
  <si>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</si>
  <si>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</si>
  <si>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</si>
  <si>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</si>
  <si>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</si>
  <si>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</si>
  <si>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</si>
  <si>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</si>
  <si>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</si>
  <si>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</si>
  <si>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</si>
  <si>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</si>
  <si>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</si>
  <si>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</si>
  <si>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</si>
  <si>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</si>
  <si>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</si>
  <si>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</si>
  <si>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</si>
  <si>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</si>
  <si>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</si>
  <si>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</si>
  <si>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</si>
  <si>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</si>
  <si>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</si>
  <si>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</si>
  <si>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</si>
  <si>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</si>
  <si>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</si>
  <si>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</si>
  <si>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</si>
  <si>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</si>
  <si>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</si>
  <si>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</si>
  <si>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</si>
  <si>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</si>
  <si>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</si>
  <si>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</si>
  <si>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</si>
  <si>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</si>
  <si>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</si>
  <si>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</si>
  <si>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</si>
  <si>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</si>
  <si>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</si>
  <si>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</si>
  <si>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</si>
  <si>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</si>
  <si>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</si>
  <si>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</si>
  <si>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</si>
  <si>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</si>
  <si>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</si>
  <si>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</si>
  <si>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</si>
  <si>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</si>
  <si>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</si>
  <si>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</si>
  <si>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</si>
  <si>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</si>
  <si>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</si>
  <si>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</si>
  <si>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</si>
  <si>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</si>
  <si>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</si>
  <si>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</si>
  <si>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</si>
  <si>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</si>
  <si>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</si>
  <si>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</si>
  <si>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</si>
  <si>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</si>
  <si>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</si>
  <si>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</si>
  <si>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</si>
  <si>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</si>
  <si>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</si>
  <si>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</si>
  <si>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</si>
  <si>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</si>
  <si>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</si>
  <si>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</si>
  <si>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</si>
  <si>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</si>
  <si>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</si>
  <si>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</si>
  <si>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</si>
  <si>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</si>
  <si>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</si>
  <si>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</si>
  <si>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</si>
  <si>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</si>
  <si>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</si>
  <si>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</si>
  <si>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</si>
  <si>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</si>
  <si>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</si>
  <si>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</si>
  <si>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</si>
  <si>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</si>
  <si>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</si>
  <si>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</si>
  <si>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</si>
  <si>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</si>
  <si>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</si>
  <si>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</si>
  <si>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</si>
  <si>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</si>
  <si>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</si>
  <si>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</si>
  <si>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</si>
  <si>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</si>
  <si>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</si>
  <si>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</si>
  <si>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</si>
  <si>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</si>
  <si>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</si>
  <si>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</si>
  <si>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</si>
  <si>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</si>
  <si>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</si>
  <si>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</si>
  <si>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</si>
  <si>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</si>
  <si>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</si>
  <si>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</si>
  <si>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</si>
  <si>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</si>
  <si>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</si>
  <si>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</si>
  <si>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</si>
  <si>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</si>
  <si>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</si>
  <si>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</si>
  <si>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</si>
  <si>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</si>
  <si>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</si>
  <si>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</si>
  <si>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</si>
  <si>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</si>
  <si>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</si>
  <si>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</si>
  <si>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</si>
  <si>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</si>
  <si>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</si>
  <si>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</si>
  <si>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</si>
  <si>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</si>
  <si>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</si>
  <si>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</si>
  <si>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</si>
  <si>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</si>
  <si>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</si>
  <si>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</si>
  <si>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</si>
  <si>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</si>
  <si>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</si>
  <si>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</si>
  <si>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</si>
  <si>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</si>
  <si>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</si>
  <si>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</si>
  <si>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</si>
  <si>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</si>
  <si>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</si>
  <si>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</si>
  <si>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</si>
  <si>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</si>
  <si>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</si>
  <si>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</si>
  <si>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</si>
  <si>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</si>
  <si>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</si>
  <si>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</si>
  <si>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</si>
  <si>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</si>
  <si>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</si>
  <si>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</si>
  <si>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</si>
  <si>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</si>
  <si>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</si>
  <si>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</si>
  <si>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</si>
  <si>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</si>
  <si>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</si>
  <si>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</si>
  <si>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</si>
  <si>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</si>
  <si>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</si>
  <si>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</si>
  <si>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</si>
  <si>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</si>
  <si>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</si>
  <si>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</si>
  <si>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</si>
  <si>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</si>
  <si>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</si>
  <si>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</si>
  <si>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</si>
  <si>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</si>
  <si>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</si>
  <si>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</si>
  <si>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</si>
  <si>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</si>
  <si>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</si>
  <si>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</si>
  <si>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</si>
  <si>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</si>
  <si>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</si>
  <si>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</si>
  <si>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</si>
  <si>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</si>
  <si>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</si>
  <si>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</si>
  <si>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</si>
  <si>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</si>
  <si>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</si>
  <si>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</si>
  <si>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</si>
  <si>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</si>
  <si>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</si>
  <si>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</si>
  <si>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</si>
  <si>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</si>
  <si>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</si>
  <si>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</si>
  <si>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</si>
  <si>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</si>
  <si>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</si>
  <si>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</si>
  <si>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</si>
  <si>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</si>
  <si>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</si>
  <si>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</si>
  <si>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</si>
  <si>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</si>
  <si>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</si>
  <si>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</si>
  <si>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</si>
  <si>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</si>
  <si>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</si>
  <si>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</si>
  <si>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</si>
  <si>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</si>
  <si>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</si>
  <si>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</si>
  <si>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</si>
  <si>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</si>
  <si>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</si>
  <si>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</si>
  <si>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</si>
  <si>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</si>
  <si>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</si>
  <si>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</si>
  <si>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</si>
  <si>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</si>
  <si>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</si>
  <si>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</si>
  <si>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</si>
  <si>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</si>
  <si>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</si>
  <si>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</si>
  <si>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</si>
  <si>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</si>
  <si>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</si>
  <si>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</si>
  <si>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</si>
  <si>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</si>
  <si>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</si>
  <si>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</si>
  <si>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</si>
  <si>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</si>
  <si>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</si>
  <si>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</si>
  <si>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</si>
  <si>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</si>
  <si>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</si>
  <si>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</si>
  <si>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</si>
  <si>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</si>
  <si>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</si>
  <si>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</si>
  <si>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</si>
  <si>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</si>
  <si>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</si>
  <si>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</si>
  <si>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</si>
  <si>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</si>
  <si>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</si>
  <si>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</si>
  <si>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</si>
  <si>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</si>
  <si>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</si>
  <si>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</si>
  <si>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</si>
  <si>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</si>
  <si>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</si>
  <si>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</si>
  <si>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</si>
  <si>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</si>
  <si>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</si>
  <si>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</si>
  <si>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</si>
  <si>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</si>
  <si>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</si>
  <si>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</si>
  <si>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</si>
  <si>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</si>
  <si>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</si>
  <si>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</si>
  <si>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</si>
  <si>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</si>
  <si>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</si>
  <si>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</si>
  <si>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</si>
  <si>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</si>
  <si>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</si>
  <si>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</si>
  <si>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</si>
  <si>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</si>
  <si>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</si>
  <si>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</si>
  <si>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</si>
  <si>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</si>
  <si>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</si>
  <si>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</si>
  <si>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</si>
  <si>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</si>
  <si>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</si>
  <si>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</si>
  <si>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</si>
  <si>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</si>
  <si>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</si>
  <si>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</si>
  <si>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</si>
  <si>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</si>
  <si>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</si>
  <si>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</si>
  <si>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</si>
  <si>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</si>
  <si>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</si>
  <si>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</si>
  <si>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</si>
  <si>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</si>
  <si>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</si>
  <si>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</si>
  <si>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</si>
  <si>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</si>
  <si>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</si>
  <si>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</si>
  <si>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</si>
  <si>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</si>
  <si>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</si>
  <si>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</si>
  <si>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</si>
  <si>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</si>
  <si>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</si>
  <si>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</si>
  <si>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</si>
  <si>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</si>
  <si>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</si>
  <si>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</si>
  <si>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</si>
  <si>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</si>
  <si>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</si>
  <si>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</si>
  <si>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</si>
  <si>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</si>
  <si>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</si>
  <si>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</si>
  <si>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</si>
  <si>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</si>
  <si>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</si>
  <si>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</si>
  <si>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</si>
  <si>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</si>
  <si>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</si>
  <si>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</si>
  <si>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</si>
  <si>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</si>
  <si>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</si>
  <si>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</si>
  <si>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</si>
  <si>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</si>
  <si>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</si>
  <si>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</si>
  <si>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</si>
  <si>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</si>
  <si>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</si>
  <si>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</si>
  <si>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</si>
  <si>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</si>
  <si>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</si>
  <si>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</si>
  <si>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</si>
  <si>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</si>
  <si>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</si>
  <si>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</si>
  <si>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</si>
  <si>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</si>
  <si>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</si>
  <si>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</si>
  <si>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</si>
  <si>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</si>
  <si>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</si>
  <si>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</si>
  <si>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</si>
  <si>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</si>
  <si>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</si>
  <si>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</si>
  <si>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</si>
  <si>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</si>
  <si>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</si>
  <si>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</si>
  <si>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</si>
  <si>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</si>
  <si>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</si>
  <si>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</si>
  <si>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</si>
  <si>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</si>
  <si>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</si>
  <si>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</si>
  <si>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</si>
  <si>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</si>
  <si>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</si>
  <si>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</si>
  <si>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</si>
  <si>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</si>
  <si>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</si>
  <si>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</si>
  <si>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</si>
  <si>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</si>
  <si>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</si>
  <si>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</si>
  <si>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</si>
  <si>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</si>
  <si>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</si>
  <si>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</si>
  <si>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</si>
  <si>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</si>
  <si>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</si>
  <si>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</si>
  <si>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</si>
  <si>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</si>
  <si>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</si>
  <si>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</si>
  <si>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</si>
  <si>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</si>
  <si>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</si>
  <si>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</si>
  <si>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</si>
  <si>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</si>
  <si>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</si>
  <si>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</si>
  <si>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</si>
  <si>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</si>
  <si>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</si>
  <si>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</si>
  <si>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</si>
  <si>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</si>
  <si>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</si>
  <si>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</si>
  <si>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</si>
  <si>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</si>
  <si>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</si>
  <si>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</si>
  <si>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</si>
  <si>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</si>
  <si>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</si>
  <si>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</si>
  <si>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</si>
  <si>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</si>
  <si>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</si>
  <si>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</si>
  <si>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</si>
  <si>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</si>
  <si>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</si>
  <si>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</si>
  <si>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</si>
  <si>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</si>
  <si>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</si>
  <si>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</si>
  <si>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</si>
  <si>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</si>
  <si>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</si>
  <si>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</si>
  <si>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</si>
  <si>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</si>
  <si>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</si>
  <si>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</si>
  <si>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</si>
  <si>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</si>
  <si>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</si>
  <si>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</si>
  <si>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</si>
  <si>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</si>
  <si>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</si>
  <si>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</si>
  <si>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</si>
  <si>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</si>
  <si>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</si>
  <si>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</si>
  <si>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</si>
  <si>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</si>
  <si>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</si>
  <si>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</si>
  <si>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</si>
  <si>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</si>
  <si>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</si>
  <si>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</si>
  <si>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</si>
  <si>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</si>
  <si>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</si>
  <si>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</si>
  <si>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</si>
  <si>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</si>
  <si>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</si>
  <si>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</si>
  <si>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</si>
  <si>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</si>
  <si>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</si>
  <si>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</si>
  <si>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</si>
  <si>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</si>
  <si>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</si>
  <si>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</si>
  <si>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</si>
  <si>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</si>
  <si>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</si>
  <si>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</si>
  <si>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</si>
  <si>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</si>
  <si>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</si>
  <si>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</si>
  <si>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</si>
  <si>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</si>
  <si>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</si>
  <si>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</si>
  <si>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</si>
  <si>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</si>
  <si>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</si>
  <si>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</si>
  <si>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</si>
  <si>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</si>
  <si>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</si>
  <si>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</si>
  <si>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</si>
  <si>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</si>
  <si>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</si>
  <si>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</si>
  <si>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</si>
  <si>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</si>
  <si>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</si>
  <si>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</si>
  <si>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</si>
  <si>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</si>
  <si>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</si>
  <si>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</si>
  <si>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</si>
  <si>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</si>
  <si>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</si>
  <si>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</si>
  <si>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</si>
  <si>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</si>
  <si>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</si>
  <si>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</si>
  <si>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</si>
  <si>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</si>
  <si>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</si>
  <si>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</si>
  <si>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</si>
  <si>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</si>
  <si>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</si>
  <si>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</si>
  <si>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</si>
  <si>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</si>
  <si>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</si>
  <si>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</si>
  <si>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</si>
  <si>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</si>
  <si>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</si>
  <si>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</si>
  <si>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</si>
  <si>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</si>
  <si>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</si>
  <si>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</si>
  <si>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</si>
  <si>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</si>
  <si>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</si>
  <si>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</si>
  <si>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</si>
  <si>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</si>
  <si>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</si>
  <si>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</si>
  <si>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</si>
  <si>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</si>
  <si>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</si>
  <si>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</si>
  <si>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</si>
  <si>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</si>
  <si>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</si>
  <si>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</si>
  <si>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</si>
  <si>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</si>
  <si>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</si>
  <si>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</si>
  <si>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</si>
  <si>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</si>
  <si>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</si>
  <si>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</si>
  <si>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</si>
  <si>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</si>
  <si>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</si>
  <si>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</si>
  <si>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</si>
  <si>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</si>
  <si>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</si>
  <si>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</si>
  <si>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</si>
  <si>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</si>
  <si>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</si>
  <si>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</si>
  <si>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</si>
  <si>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</si>
  <si>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</si>
  <si>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</si>
  <si>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</si>
  <si>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</si>
  <si>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</si>
  <si>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</si>
  <si>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</si>
  <si>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</si>
  <si>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</si>
  <si>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</si>
  <si>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</si>
  <si>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</si>
  <si>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</si>
  <si>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</si>
  <si>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</si>
  <si>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</si>
  <si>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</si>
  <si>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</si>
  <si>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</si>
  <si>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</si>
  <si>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</si>
  <si>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</si>
  <si>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</si>
  <si>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</si>
  <si>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</si>
  <si>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</si>
  <si>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</si>
  <si>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</si>
  <si>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</si>
  <si>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</si>
  <si>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</si>
  <si>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</si>
  <si>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</si>
  <si>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</si>
  <si>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</si>
  <si>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</si>
  <si>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</si>
  <si>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</si>
  <si>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</si>
  <si>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</si>
  <si>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</si>
  <si>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</si>
  <si>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</si>
  <si>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</si>
  <si>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</si>
  <si>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</si>
  <si>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</si>
  <si>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</si>
  <si>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</si>
  <si>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</si>
  <si>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</si>
  <si>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</si>
  <si>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</si>
  <si>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</si>
  <si>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</si>
  <si>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</si>
  <si>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</si>
  <si>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</si>
  <si>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</si>
  <si>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</si>
  <si>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</si>
  <si>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</si>
  <si>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</si>
  <si>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</si>
  <si>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</si>
  <si>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</si>
  <si>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</si>
  <si>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</si>
  <si>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</si>
  <si>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</si>
  <si>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</si>
  <si>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</si>
  <si>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</si>
  <si>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</si>
  <si>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</si>
  <si>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</si>
  <si>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</si>
  <si>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</si>
  <si>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</si>
  <si>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</si>
  <si>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</si>
  <si>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</si>
  <si>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</si>
  <si>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</si>
  <si>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</si>
  <si>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</si>
  <si>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</si>
  <si>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</si>
  <si>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</si>
  <si>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</si>
  <si>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</si>
  <si>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</si>
  <si>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</si>
  <si>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</si>
  <si>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</si>
  <si>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</si>
  <si>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</si>
  <si>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</si>
  <si>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</si>
  <si>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</si>
  <si>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</si>
  <si>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</si>
  <si>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</si>
  <si>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</si>
  <si>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</si>
  <si>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</si>
  <si>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</si>
  <si>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</si>
  <si>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</si>
  <si>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</si>
  <si>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</si>
  <si>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</si>
  <si>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</si>
  <si>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</si>
  <si>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</si>
  <si>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</si>
  <si>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</si>
  <si>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</si>
  <si>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</si>
  <si>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</si>
  <si>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</si>
  <si>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</si>
  <si>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</si>
  <si>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</si>
  <si>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</si>
  <si>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</si>
  <si>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</si>
  <si>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</si>
  <si>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</si>
  <si>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</si>
  <si>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</si>
  <si>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</si>
  <si>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</si>
  <si>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</si>
  <si>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</si>
  <si>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</si>
  <si>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</si>
  <si>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</si>
  <si>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</si>
  <si>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</si>
  <si>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</si>
  <si>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</si>
  <si>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</si>
  <si>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</si>
  <si>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</si>
  <si>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</si>
  <si>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</si>
  <si>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</si>
  <si>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</si>
  <si>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</si>
  <si>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</si>
  <si>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</si>
  <si>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</si>
  <si>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</si>
  <si>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</si>
  <si>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</si>
  <si>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</si>
  <si>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</si>
  <si>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</si>
  <si>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</si>
  <si>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</si>
  <si>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</si>
  <si>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</si>
  <si>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</si>
  <si>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</si>
  <si>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</si>
  <si>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</si>
  <si>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</si>
  <si>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</si>
  <si>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</si>
  <si>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</si>
  <si>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</si>
  <si>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</si>
  <si>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</si>
  <si>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</si>
  <si>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</si>
  <si>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</si>
  <si>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</si>
  <si>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</si>
  <si>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</si>
  <si>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</si>
  <si>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</si>
  <si>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</si>
  <si>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</si>
  <si>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</si>
  <si>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</si>
  <si>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</si>
  <si>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</si>
  <si>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</si>
  <si>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</si>
  <si>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</si>
  <si>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</si>
  <si>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</si>
  <si>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</si>
  <si>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</si>
  <si>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</si>
  <si>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</si>
  <si>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</si>
  <si>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</si>
  <si>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</si>
  <si>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</si>
  <si>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</si>
  <si>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</si>
  <si>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</si>
  <si>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</si>
  <si>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</si>
  <si>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</si>
  <si>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</si>
  <si>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</si>
  <si>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</si>
  <si>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</si>
  <si>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</si>
  <si>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</si>
  <si>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</si>
  <si>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</si>
  <si>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</si>
  <si>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</si>
  <si>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</si>
  <si>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</si>
  <si>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</si>
  <si>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</si>
  <si>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</si>
  <si>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</si>
  <si>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</si>
  <si>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</si>
  <si>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</si>
  <si>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</si>
  <si>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</si>
  <si>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</si>
  <si>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</si>
  <si>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</si>
  <si>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</si>
  <si>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</si>
  <si>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</si>
  <si>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</si>
  <si>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</si>
  <si>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</si>
  <si>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</si>
  <si>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</si>
  <si>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</si>
  <si>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</si>
  <si>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</si>
  <si>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</si>
  <si>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</si>
  <si>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</si>
  <si>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</si>
  <si>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</si>
  <si>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</si>
  <si>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</si>
  <si>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</si>
  <si>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</si>
  <si>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</si>
  <si>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</si>
  <si>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</si>
  <si>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</si>
  <si>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</si>
  <si>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</si>
  <si>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</si>
  <si>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</si>
  <si>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</si>
  <si>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</si>
  <si>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</si>
  <si>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</si>
  <si>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</si>
  <si>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</si>
  <si>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</si>
  <si>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</si>
  <si>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</si>
  <si>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</si>
  <si>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</si>
  <si>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</si>
  <si>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</si>
  <si>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</si>
  <si>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</si>
  <si>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</si>
  <si>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</si>
  <si>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</si>
  <si>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</si>
  <si>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</si>
  <si>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</si>
  <si>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</si>
  <si>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</si>
  <si>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</si>
  <si>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</si>
  <si>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</si>
  <si>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</si>
  <si>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</si>
  <si>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</si>
  <si>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</si>
  <si>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</si>
  <si>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</si>
  <si>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</si>
  <si>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</si>
  <si>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</si>
  <si>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</si>
  <si>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</si>
  <si>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</si>
  <si>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</si>
  <si>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</si>
  <si>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</si>
  <si>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</si>
  <si>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</si>
  <si>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</si>
  <si>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</si>
  <si>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</si>
  <si>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</si>
  <si>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</si>
  <si>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</si>
  <si>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</si>
  <si>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</si>
  <si>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</si>
  <si>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</si>
  <si>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</si>
  <si>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</si>
  <si>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</si>
  <si>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</si>
  <si>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</si>
  <si>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</si>
  <si>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</si>
  <si>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</si>
  <si>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</si>
  <si>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</si>
  <si>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</si>
  <si>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</si>
  <si>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</si>
  <si>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</si>
  <si>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</si>
  <si>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</si>
  <si>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</si>
  <si>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</si>
  <si>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</si>
  <si>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</si>
  <si>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</si>
  <si>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</si>
  <si>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</si>
  <si>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</si>
  <si>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</si>
  <si>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</si>
  <si>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</si>
  <si>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</si>
  <si>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</si>
  <si>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</si>
  <si>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</si>
  <si>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</si>
  <si>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</si>
  <si>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</si>
  <si>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</si>
  <si>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</si>
  <si>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</si>
  <si>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</si>
  <si>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</si>
  <si>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</si>
  <si>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</si>
  <si>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</si>
  <si>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</si>
  <si>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</si>
  <si>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</si>
  <si>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</si>
  <si>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</si>
  <si>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</si>
  <si>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</si>
  <si>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</si>
  <si>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</si>
  <si>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</si>
  <si>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</si>
  <si>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</si>
  <si>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</si>
  <si>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</si>
  <si>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</si>
  <si>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</si>
  <si>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</si>
  <si>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</si>
  <si>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</si>
  <si>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</si>
  <si>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</si>
  <si>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</si>
  <si>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</si>
  <si>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</si>
  <si>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</si>
  <si>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</si>
  <si>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</si>
  <si>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</si>
  <si>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</si>
  <si>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</si>
  <si>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</si>
  <si>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</si>
  <si>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</si>
  <si>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</si>
  <si>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</si>
  <si>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</si>
  <si>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</si>
  <si>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</si>
  <si>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</si>
  <si>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</si>
  <si>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</si>
  <si>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</si>
  <si>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</si>
  <si>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</si>
  <si>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</si>
  <si>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</si>
  <si>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</si>
  <si>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</si>
  <si>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</si>
  <si>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</si>
  <si>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</si>
  <si>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</si>
  <si>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</si>
  <si>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</si>
  <si>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</si>
  <si>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</si>
  <si>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</si>
  <si>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</si>
  <si>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</si>
  <si>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</si>
  <si>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</si>
  <si>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</si>
  <si>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</si>
  <si>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</si>
  <si>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</si>
  <si>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</si>
  <si>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</si>
  <si>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</si>
  <si>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</si>
  <si>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</si>
  <si>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</si>
  <si>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</si>
  <si>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</si>
  <si>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</si>
  <si>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</si>
  <si>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</si>
  <si>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</si>
  <si>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</si>
  <si>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</si>
  <si>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</si>
  <si>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</si>
  <si>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</si>
  <si>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</si>
  <si>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</si>
  <si>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</si>
  <si>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</si>
  <si>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</si>
  <si>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</si>
  <si>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</si>
  <si>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</si>
  <si>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</si>
  <si>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</si>
  <si>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</si>
  <si>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</si>
  <si>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</si>
  <si>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</si>
  <si>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</si>
  <si>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</si>
  <si>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</si>
  <si>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</si>
  <si>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</si>
  <si>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</si>
  <si>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</si>
  <si>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</si>
  <si>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</si>
  <si>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</si>
  <si>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</si>
  <si>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</si>
  <si>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</si>
  <si>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</si>
  <si>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</si>
  <si>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</si>
  <si>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</si>
  <si>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</si>
  <si>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</si>
  <si>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</si>
  <si>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</si>
  <si>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</si>
  <si>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</si>
  <si>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</si>
  <si>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</si>
  <si>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</si>
  <si>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</si>
  <si>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</si>
  <si>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</si>
  <si>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</si>
  <si>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</si>
  <si>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</si>
  <si>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</si>
  <si>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</si>
  <si>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</si>
  <si>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</si>
  <si>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</si>
  <si>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</si>
  <si>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</si>
  <si>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</si>
  <si>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</si>
  <si>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</si>
  <si>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</si>
  <si>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</si>
  <si>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</si>
  <si>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</si>
  <si>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</si>
  <si>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</si>
  <si>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</si>
  <si>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</si>
  <si>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</si>
  <si>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</si>
  <si>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</si>
  <si>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</si>
  <si>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</si>
  <si>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</si>
  <si>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</si>
  <si>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</si>
  <si>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</si>
  <si>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</si>
  <si>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</si>
  <si>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</si>
  <si>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</si>
  <si>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</si>
  <si>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</si>
  <si>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</si>
  <si>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</si>
  <si>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</si>
  <si>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</si>
  <si>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</si>
  <si>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</si>
  <si>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</si>
  <si>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</si>
  <si>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</si>
  <si>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</si>
  <si>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</si>
  <si>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</si>
  <si>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</si>
  <si>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</si>
  <si>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</si>
  <si>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</si>
  <si>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</si>
  <si>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</si>
  <si>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</si>
  <si>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</si>
  <si>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</si>
  <si>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</si>
  <si>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</si>
  <si>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</si>
  <si>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</si>
  <si>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</si>
  <si>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</si>
  <si>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</si>
  <si>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</si>
  <si>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</si>
  <si>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</si>
  <si>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</si>
  <si>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</si>
  <si>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</si>
  <si>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</si>
  <si>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</si>
  <si>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</si>
  <si>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</si>
  <si>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</si>
  <si>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</si>
  <si>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</si>
  <si>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</si>
  <si>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</si>
  <si>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</si>
  <si>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</si>
  <si>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</si>
  <si>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</si>
  <si>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</si>
  <si>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</si>
  <si>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</si>
  <si>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</si>
  <si>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</si>
  <si>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</si>
  <si>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</si>
  <si>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</si>
  <si>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</si>
  <si>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</si>
  <si>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</si>
  <si>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</si>
  <si>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</si>
  <si>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</si>
  <si>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</si>
  <si>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</si>
  <si>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</si>
  <si>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</si>
  <si>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</si>
  <si>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</si>
  <si>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</si>
  <si>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</si>
  <si>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</si>
  <si>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</si>
  <si>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</si>
  <si>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</si>
  <si>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</si>
  <si>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</si>
  <si>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</si>
  <si>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</si>
  <si>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</si>
  <si>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</si>
  <si>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</si>
  <si>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</si>
  <si>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</si>
  <si>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</si>
  <si>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</si>
  <si>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</si>
  <si>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</si>
  <si>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</si>
  <si>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</si>
  <si>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</si>
  <si>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</si>
  <si>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</si>
  <si>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</si>
  <si>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</si>
  <si>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</si>
  <si>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</si>
  <si>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</si>
  <si>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</si>
  <si>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</si>
  <si>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</si>
  <si>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</si>
  <si>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</si>
  <si>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</si>
  <si>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</si>
  <si>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</si>
  <si>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</si>
  <si>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</si>
  <si>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</si>
  <si>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</si>
  <si>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</si>
  <si>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</si>
  <si>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</si>
  <si>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</si>
  <si>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</si>
  <si>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</si>
  <si>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</si>
  <si>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</si>
  <si>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</si>
  <si>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</si>
  <si>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</si>
  <si>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</si>
  <si>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</si>
  <si>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</si>
  <si>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</si>
  <si>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</si>
  <si>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</si>
  <si>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</si>
  <si>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</si>
  <si>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</si>
  <si>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</si>
  <si>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</si>
  <si>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</si>
  <si>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</si>
  <si>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</si>
  <si>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</si>
  <si>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</si>
  <si>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</si>
  <si>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</si>
  <si>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</si>
  <si>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</si>
  <si>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</si>
  <si>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</si>
  <si>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</si>
  <si>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</si>
  <si>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</si>
  <si>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</si>
  <si>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</si>
  <si>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</si>
  <si>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</si>
  <si>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</si>
  <si>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</si>
  <si>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</si>
  <si>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</si>
  <si>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</si>
  <si>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</si>
  <si>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</si>
  <si>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</si>
  <si>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</si>
  <si>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</si>
  <si>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</si>
  <si>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</si>
  <si>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</si>
  <si>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</si>
  <si>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</si>
  <si>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</si>
  <si>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</si>
  <si>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</si>
  <si>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</si>
  <si>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</si>
  <si>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</si>
  <si>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</si>
  <si>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</si>
  <si>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</si>
  <si>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</si>
  <si>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</si>
  <si>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</si>
  <si>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</si>
  <si>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</si>
  <si>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</si>
  <si>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</si>
  <si>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</si>
  <si>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</si>
  <si>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</si>
  <si>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</si>
  <si>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</si>
  <si>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</si>
  <si>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</si>
  <si>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</si>
  <si>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</si>
  <si>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</si>
  <si>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</si>
  <si>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</si>
  <si>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</si>
  <si>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</si>
  <si>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</si>
  <si>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</si>
  <si>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</si>
  <si>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</si>
  <si>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</si>
  <si>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</si>
  <si>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</si>
  <si>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</si>
  <si>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</si>
  <si>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</si>
  <si>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</si>
  <si>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</si>
  <si>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</si>
  <si>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</si>
  <si>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</si>
  <si>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</si>
  <si>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</si>
  <si>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</si>
  <si>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</si>
  <si>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</si>
  <si>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</si>
  <si>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</si>
  <si>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</si>
  <si>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</si>
  <si>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</si>
  <si>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</si>
  <si>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</si>
  <si>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</si>
  <si>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</si>
  <si>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</si>
  <si>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</si>
  <si>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</si>
  <si>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</si>
  <si>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</si>
  <si>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</si>
  <si>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</si>
  <si>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</si>
  <si>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</si>
  <si>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</si>
  <si>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</si>
  <si>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</si>
  <si>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</si>
  <si>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</si>
  <si>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</si>
  <si>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</si>
  <si>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</si>
  <si>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</si>
  <si>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</si>
  <si>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</si>
  <si>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</si>
  <si>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</si>
  <si>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</si>
  <si>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</si>
  <si>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</si>
  <si>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</si>
  <si>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</si>
  <si>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</si>
  <si>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</si>
  <si>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</si>
  <si>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</si>
  <si>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</si>
  <si>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</si>
  <si>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</si>
  <si>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</si>
  <si>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</si>
  <si>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</si>
  <si>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</si>
  <si>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</si>
  <si>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</si>
  <si>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</si>
  <si>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</si>
  <si>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</si>
  <si>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</si>
  <si>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</si>
  <si>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</si>
  <si>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</si>
  <si>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</si>
  <si>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</si>
  <si>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</si>
  <si>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</si>
  <si>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</si>
  <si>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</si>
  <si>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</si>
  <si>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</si>
  <si>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</si>
  <si>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</si>
  <si>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</si>
  <si>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</si>
  <si>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</si>
  <si>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</si>
  <si>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</si>
  <si>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</si>
  <si>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</si>
  <si>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</si>
  <si>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</si>
  <si>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</si>
  <si>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</si>
  <si>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</si>
  <si>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</si>
  <si>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</si>
  <si>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</si>
  <si>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</si>
  <si>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</si>
  <si>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</si>
  <si>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</si>
  <si>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</si>
  <si>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</si>
  <si>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</si>
  <si>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</si>
  <si>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</si>
  <si>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</si>
  <si>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</si>
  <si>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</si>
  <si>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</si>
  <si>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</si>
  <si>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</si>
  <si>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</si>
  <si>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</si>
  <si>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</si>
  <si>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</si>
  <si>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</si>
  <si>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</si>
  <si>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</si>
  <si>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</si>
  <si>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</si>
  <si>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</si>
  <si>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</si>
  <si>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</si>
  <si>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</si>
  <si>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</si>
  <si>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</si>
  <si>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</si>
  <si>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</si>
  <si>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</si>
  <si>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</si>
  <si>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</si>
  <si>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</si>
  <si>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</si>
  <si>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</si>
  <si>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</si>
  <si>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</si>
  <si>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</si>
  <si>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</si>
  <si>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</si>
  <si>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</si>
  <si>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</si>
  <si>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</si>
  <si>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</si>
  <si>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</si>
  <si>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</si>
  <si>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</si>
  <si>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</si>
  <si>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</si>
  <si>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</si>
  <si>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</si>
  <si>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</si>
  <si>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</si>
  <si>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</si>
  <si>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</si>
  <si>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</si>
  <si>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</si>
  <si>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</si>
  <si>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</si>
  <si>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</si>
  <si>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</si>
  <si>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</si>
  <si>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</si>
  <si>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</si>
  <si>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</si>
  <si>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</si>
  <si>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</si>
  <si>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</si>
  <si>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</si>
  <si>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</si>
  <si>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</si>
  <si>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</si>
  <si>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</si>
  <si>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</si>
  <si>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</si>
  <si>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</si>
  <si>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</si>
  <si>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</si>
  <si>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</si>
  <si>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</si>
  <si>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</si>
  <si>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</si>
  <si>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</si>
  <si>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</si>
  <si>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</si>
  <si>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</si>
  <si>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</si>
  <si>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</si>
  <si>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</si>
  <si>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</si>
  <si>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</si>
  <si>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</si>
  <si>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</si>
  <si>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</si>
  <si>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</si>
  <si>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</si>
  <si>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</si>
  <si>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</si>
  <si>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</si>
  <si>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</si>
  <si>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</si>
  <si>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</si>
  <si>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</si>
  <si>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</si>
  <si>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</si>
  <si>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</si>
  <si>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</si>
  <si>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</si>
  <si>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</si>
  <si>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</si>
  <si>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</si>
  <si>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</si>
  <si>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</si>
  <si>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</si>
  <si>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</si>
  <si>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</si>
  <si>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</si>
  <si>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</si>
  <si>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</si>
  <si>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</si>
  <si>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</si>
  <si>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</si>
  <si>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</si>
  <si>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</si>
  <si>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</si>
  <si>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</si>
  <si>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</si>
  <si>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</si>
  <si>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</si>
  <si>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</si>
  <si>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</si>
  <si>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</si>
  <si>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</si>
  <si>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</si>
  <si>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</si>
  <si>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</si>
  <si>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</si>
  <si>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</si>
  <si>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</si>
  <si>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</si>
  <si>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</si>
  <si>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</si>
  <si>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</si>
  <si>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</si>
  <si>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</si>
  <si>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</si>
  <si>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</si>
  <si>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</si>
  <si>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</si>
  <si>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</si>
  <si>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</si>
  <si>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</si>
  <si>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</si>
  <si>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</si>
  <si>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</si>
  <si>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</si>
  <si>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</si>
  <si>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</si>
  <si>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</si>
  <si>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</si>
  <si>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</si>
  <si>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</si>
  <si>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</si>
  <si>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</si>
  <si>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</si>
  <si>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</si>
  <si>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</si>
  <si>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</si>
  <si>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</si>
  <si>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</si>
  <si>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</si>
  <si>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</si>
  <si>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</si>
  <si>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</si>
  <si>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</si>
  <si>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</si>
  <si>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</si>
  <si>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</si>
  <si>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</si>
  <si>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</si>
  <si>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</si>
  <si>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</si>
  <si>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</si>
  <si>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</si>
  <si>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</si>
  <si>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</si>
  <si>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</si>
  <si>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</si>
  <si>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</si>
  <si>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</si>
  <si>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</si>
  <si>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</si>
  <si>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</si>
  <si>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</si>
  <si>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</si>
  <si>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</si>
  <si>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</si>
  <si>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</si>
  <si>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</si>
  <si>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</si>
  <si>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</si>
  <si>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</si>
  <si>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</si>
  <si>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</si>
  <si>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</si>
  <si>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</si>
  <si>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</si>
  <si>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</si>
  <si>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</si>
  <si>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</si>
  <si>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</si>
  <si>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</si>
  <si>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</si>
  <si>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</si>
  <si>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</si>
  <si>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</si>
  <si>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</si>
  <si>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</si>
  <si>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</si>
  <si>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</si>
  <si>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</si>
  <si>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</si>
  <si>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</si>
  <si>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</si>
  <si>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</si>
  <si>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</si>
  <si>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</si>
  <si>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</si>
  <si>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</si>
  <si>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</si>
  <si>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</si>
  <si>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</si>
  <si>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</si>
  <si>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</si>
  <si>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</si>
  <si>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</si>
  <si>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</si>
  <si>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</si>
  <si>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</si>
  <si>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</si>
  <si>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</si>
  <si>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</si>
  <si>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</si>
  <si>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</si>
  <si>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</si>
  <si>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</si>
  <si>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</si>
  <si>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</si>
  <si>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</si>
  <si>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</si>
  <si>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</si>
  <si>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</si>
  <si>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</si>
  <si>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</si>
  <si>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</si>
  <si>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</si>
  <si>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</si>
  <si>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</si>
  <si>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</si>
  <si>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</si>
  <si>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</si>
  <si>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</si>
  <si>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</si>
  <si>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</si>
  <si>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</si>
  <si>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</si>
  <si>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</si>
  <si>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</si>
  <si>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</si>
  <si>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</si>
  <si>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</si>
  <si>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</si>
  <si>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</si>
  <si>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</si>
  <si>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</si>
  <si>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</si>
  <si>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</si>
  <si>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</si>
  <si>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</si>
  <si>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</si>
  <si>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</si>
  <si>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</si>
  <si>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</si>
  <si>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</si>
  <si>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</si>
  <si>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</si>
  <si>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</si>
  <si>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</si>
  <si>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</si>
  <si>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</si>
  <si>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</si>
  <si>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</si>
  <si>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</si>
  <si>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</si>
  <si>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</si>
  <si>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</si>
  <si>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</si>
  <si>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</si>
  <si>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</si>
  <si>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</si>
  <si>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</si>
  <si>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</si>
  <si>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</si>
  <si>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</si>
  <si>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</si>
  <si>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</si>
  <si>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</si>
  <si>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</si>
  <si>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</si>
  <si>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</si>
  <si>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</si>
  <si>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</si>
  <si>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</si>
  <si>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</si>
  <si>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</si>
  <si>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</si>
  <si>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</si>
  <si>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</si>
  <si>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</si>
  <si>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</si>
  <si>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</si>
  <si>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</si>
  <si>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</si>
  <si>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</si>
  <si>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</si>
  <si>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</si>
  <si>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</si>
  <si>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</si>
  <si>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</si>
  <si>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</si>
  <si>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</si>
  <si>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</si>
  <si>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</si>
  <si>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</si>
  <si>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</si>
  <si>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</si>
  <si>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</si>
  <si>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</si>
  <si>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</si>
  <si>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</si>
  <si>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</si>
  <si>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</si>
  <si>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</si>
  <si>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</si>
  <si>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</si>
  <si>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</si>
  <si>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</si>
  <si>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</si>
  <si>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</si>
  <si>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</si>
  <si>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</si>
  <si>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</si>
  <si>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</si>
  <si>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</si>
  <si>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</si>
  <si>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</si>
  <si>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</si>
  <si>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</si>
  <si>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</si>
  <si>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</si>
  <si>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</si>
  <si>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</si>
  <si>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</si>
  <si>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</si>
  <si>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</si>
  <si>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</si>
  <si>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</si>
  <si>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</si>
  <si>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</si>
  <si>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</si>
  <si>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</si>
  <si>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</si>
  <si>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</si>
  <si>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</si>
  <si>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</si>
  <si>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</si>
  <si>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</si>
  <si>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</si>
  <si>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</si>
  <si>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</si>
  <si>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</si>
  <si>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</si>
  <si>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</si>
  <si>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</si>
  <si>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</si>
  <si>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</si>
  <si>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</si>
  <si>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</si>
  <si>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</si>
  <si>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</si>
  <si>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</si>
  <si>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</si>
  <si>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</si>
  <si>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</si>
  <si>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</si>
  <si>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</si>
  <si>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</si>
  <si>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</si>
  <si>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</si>
  <si>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</si>
  <si>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</si>
  <si>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</si>
  <si>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</si>
  <si>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</si>
  <si>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</si>
  <si>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</si>
  <si>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</si>
  <si>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</si>
  <si>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</si>
  <si>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</si>
  <si>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</si>
  <si>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</si>
  <si>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</si>
  <si>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</si>
  <si>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</si>
  <si>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</si>
  <si>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</si>
  <si>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</si>
  <si>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</si>
  <si>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</si>
  <si>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</si>
  <si>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</si>
  <si>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</si>
  <si>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</si>
  <si>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</si>
  <si>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</si>
  <si>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</si>
  <si>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</si>
  <si>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</si>
  <si>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</si>
  <si>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</si>
  <si>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</si>
  <si>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</si>
  <si>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</si>
  <si>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</si>
  <si>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</si>
  <si>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</si>
  <si>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</si>
  <si>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</si>
  <si>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</si>
  <si>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</si>
  <si>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</si>
  <si>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</si>
  <si>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</si>
  <si>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</si>
  <si>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</si>
  <si>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</si>
  <si>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</si>
  <si>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</si>
  <si>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</si>
  <si>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</si>
  <si>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</si>
  <si>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</si>
  <si>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</si>
  <si>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</si>
  <si>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</si>
  <si>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</si>
  <si>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</si>
  <si>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</si>
  <si>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</si>
  <si>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</si>
  <si>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</si>
  <si>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</si>
  <si>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</si>
  <si>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</si>
  <si>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</si>
  <si>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</si>
  <si>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</si>
  <si>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</si>
  <si>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</si>
  <si>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</si>
  <si>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</si>
  <si>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</si>
  <si>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</si>
  <si>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</si>
  <si>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</si>
  <si>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</si>
  <si>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</si>
  <si>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</si>
  <si>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</si>
  <si>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</si>
  <si>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</si>
  <si>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</si>
  <si>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</si>
  <si>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</si>
  <si>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</si>
  <si>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</si>
  <si>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</si>
  <si>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</si>
  <si>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</si>
  <si>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</si>
  <si>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</si>
  <si>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</si>
  <si>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</si>
  <si>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</si>
  <si>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</si>
  <si>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</si>
  <si>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</si>
  <si>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</si>
  <si>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</si>
  <si>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</si>
  <si>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</si>
  <si>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</si>
  <si>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</si>
  <si>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</si>
  <si>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</si>
  <si>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</si>
  <si>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</si>
  <si>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</si>
  <si>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</si>
  <si>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</si>
  <si>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</si>
  <si>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</si>
  <si>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</si>
  <si>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</si>
  <si>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</si>
  <si>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</si>
  <si>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</si>
  <si>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</si>
  <si>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</si>
  <si>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</si>
  <si>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</si>
  <si>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</si>
  <si>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</si>
  <si>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</si>
  <si>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</si>
  <si>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</si>
  <si>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</si>
  <si>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</si>
  <si>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</si>
  <si>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</si>
  <si>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</si>
  <si>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</si>
  <si>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</si>
  <si>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</si>
  <si>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</si>
  <si>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</si>
  <si>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</si>
  <si>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</si>
  <si>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</si>
  <si>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</si>
  <si>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</si>
  <si>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</si>
  <si>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</si>
  <si>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</si>
  <si>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</si>
  <si>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</si>
  <si>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</si>
  <si>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</si>
  <si>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</si>
  <si>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</si>
  <si>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</si>
  <si>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</si>
  <si>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</si>
  <si>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</si>
  <si>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</si>
  <si>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</si>
  <si>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</si>
  <si>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</si>
  <si>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</si>
  <si>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</si>
  <si>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</si>
  <si>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</si>
  <si>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</si>
  <si>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</si>
  <si>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</si>
  <si>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</si>
  <si>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</si>
  <si>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</si>
  <si>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</si>
  <si>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</si>
  <si>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</si>
  <si>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</si>
  <si>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</si>
  <si>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</si>
  <si>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</si>
  <si>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</si>
  <si>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</si>
  <si>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</si>
  <si>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</si>
  <si>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</si>
  <si>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</si>
  <si>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</si>
  <si>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</si>
  <si>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</si>
  <si>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</si>
  <si>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</si>
  <si>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</si>
  <si>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</si>
  <si>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</si>
  <si>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</si>
  <si>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</si>
  <si>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</si>
  <si>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</si>
  <si>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</si>
  <si>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</si>
  <si>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</si>
  <si>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</si>
  <si>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</si>
  <si>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</si>
  <si>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</si>
  <si>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</si>
  <si>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</si>
  <si>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</si>
  <si>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</si>
  <si>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</si>
  <si>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</si>
  <si>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</si>
  <si>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</si>
  <si>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</si>
  <si>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</si>
  <si>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</si>
  <si>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</si>
  <si>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</si>
  <si>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</si>
  <si>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</si>
  <si>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</si>
  <si>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</si>
  <si>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</si>
  <si>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</si>
  <si>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</si>
  <si>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</si>
  <si>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</si>
  <si>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</si>
  <si>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</si>
  <si>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</si>
  <si>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</si>
  <si>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</si>
  <si>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</si>
  <si>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</si>
  <si>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</si>
  <si>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</si>
  <si>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</si>
  <si>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</si>
  <si>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</si>
  <si>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</si>
  <si>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</si>
  <si>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</si>
  <si>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</si>
  <si>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</si>
  <si>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</si>
  <si>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</si>
  <si>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</si>
  <si>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</si>
  <si>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</si>
  <si>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</si>
  <si>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</si>
  <si>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</si>
  <si>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</si>
  <si>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</si>
  <si>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</si>
  <si>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</si>
  <si>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</si>
  <si>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</si>
  <si>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</si>
  <si>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</si>
  <si>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</si>
  <si>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</si>
  <si>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</si>
  <si>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</si>
  <si>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</si>
  <si>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</si>
  <si>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</si>
  <si>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</si>
  <si>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</si>
  <si>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</si>
  <si>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</si>
  <si>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</si>
  <si>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</si>
  <si>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</si>
  <si>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</si>
  <si>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</si>
  <si>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</si>
  <si>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</si>
  <si>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</si>
  <si>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</si>
  <si>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</si>
  <si>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</si>
  <si>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</si>
  <si>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</si>
  <si>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</si>
  <si>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</si>
  <si>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</si>
  <si>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</si>
  <si>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</si>
  <si>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</si>
  <si>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</si>
  <si>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</si>
  <si>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</si>
  <si>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</si>
  <si>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</si>
  <si>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</si>
  <si>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</si>
  <si>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</si>
  <si>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</si>
  <si>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</si>
  <si>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</si>
  <si>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</si>
  <si>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</si>
  <si>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</si>
  <si>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</si>
  <si>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</si>
  <si>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</si>
  <si>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</si>
  <si>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</si>
  <si>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</si>
  <si>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</si>
  <si>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</si>
  <si>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</si>
  <si>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</si>
  <si>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</si>
  <si>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</si>
  <si>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</si>
  <si>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</si>
  <si>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</si>
  <si>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</si>
  <si>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</si>
  <si>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</si>
  <si>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</si>
  <si>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</si>
  <si>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</si>
  <si>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</si>
  <si>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</si>
  <si>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</si>
  <si>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</si>
  <si>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</si>
  <si>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</si>
  <si>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</si>
  <si>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</si>
  <si>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</si>
  <si>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</si>
  <si>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</si>
  <si>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</si>
  <si>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</si>
  <si>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</si>
  <si>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</si>
  <si>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</si>
  <si>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</si>
  <si>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</si>
  <si>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</si>
  <si>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</si>
  <si>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</si>
  <si>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</si>
  <si>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</si>
  <si>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</si>
  <si>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</si>
  <si>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</si>
  <si>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</si>
  <si>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</si>
  <si>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</si>
  <si>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</si>
  <si>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</si>
  <si>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</si>
  <si>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</si>
  <si>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</si>
  <si>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</si>
  <si>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</si>
  <si>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</si>
  <si>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</si>
  <si>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</si>
  <si>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</si>
  <si>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</si>
  <si>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</si>
  <si>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</si>
  <si>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</si>
  <si>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</si>
  <si>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</si>
  <si>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</si>
  <si>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</si>
  <si>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</si>
  <si>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</si>
  <si>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</si>
  <si>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</si>
  <si>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</si>
  <si>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</si>
  <si>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</si>
  <si>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</si>
  <si>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</si>
  <si>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</si>
  <si>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</si>
  <si>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</si>
  <si>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</si>
  <si>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</si>
  <si>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</si>
  <si>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</si>
  <si>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</si>
  <si>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</si>
  <si>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</si>
  <si>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</si>
  <si>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</si>
  <si>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</si>
  <si>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</si>
  <si>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</si>
  <si>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</si>
  <si>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</si>
  <si>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</si>
  <si>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</si>
  <si>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</si>
  <si>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</si>
  <si>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</si>
  <si>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</si>
  <si>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</si>
  <si>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</si>
  <si>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</si>
  <si>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</si>
  <si>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</si>
  <si>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</si>
  <si>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</si>
  <si>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</si>
  <si>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</si>
  <si>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</si>
  <si>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</si>
  <si>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</si>
  <si>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</si>
  <si>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</si>
  <si>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</si>
  <si>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</si>
  <si>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</si>
  <si>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</si>
  <si>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</si>
  <si>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</si>
  <si>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</si>
  <si>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</si>
  <si>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</si>
  <si>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</si>
  <si>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</si>
  <si>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</si>
  <si>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</si>
  <si>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</si>
  <si>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</si>
  <si>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</si>
  <si>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</si>
  <si>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</si>
  <si>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</si>
  <si>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</si>
  <si>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</si>
  <si>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</si>
  <si>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</si>
  <si>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</si>
  <si>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</si>
  <si>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</si>
  <si>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</si>
  <si>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</si>
  <si>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</si>
  <si>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</si>
  <si>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</si>
  <si>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</si>
  <si>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</si>
  <si>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</si>
  <si>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</si>
  <si>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</si>
  <si>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</si>
  <si>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</si>
  <si>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</si>
  <si>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</si>
  <si>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</si>
  <si>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</si>
  <si>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</si>
  <si>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</si>
  <si>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</si>
  <si>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</si>
  <si>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</si>
  <si>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</si>
  <si>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</si>
  <si>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</si>
  <si>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</si>
  <si>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</si>
  <si>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</si>
  <si>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</si>
  <si>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</si>
  <si>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</si>
  <si>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</si>
  <si>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</si>
  <si>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</si>
  <si>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</si>
  <si>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</si>
  <si>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</si>
  <si>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</si>
  <si>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</si>
  <si>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</si>
  <si>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</si>
  <si>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</si>
  <si>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</si>
  <si>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</si>
  <si>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</si>
  <si>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</si>
  <si>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</si>
  <si>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</si>
  <si>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</si>
  <si>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</si>
  <si>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</si>
  <si>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</si>
  <si>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</si>
  <si>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</si>
  <si>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</si>
  <si>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</si>
  <si>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</si>
  <si>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</si>
  <si>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</si>
  <si>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</si>
  <si>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</si>
  <si>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</si>
  <si>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</si>
  <si>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</si>
  <si>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</si>
  <si>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</si>
  <si>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</si>
  <si>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</si>
  <si>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</si>
  <si>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</si>
  <si>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</si>
  <si>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</si>
  <si>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</si>
  <si>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</si>
  <si>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</si>
  <si>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</si>
  <si>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</si>
  <si>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</si>
  <si>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</si>
  <si>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</si>
  <si>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</si>
  <si>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</si>
  <si>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</si>
  <si>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</si>
  <si>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</si>
  <si>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</si>
  <si>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</si>
  <si>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</si>
  <si>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</si>
  <si>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</si>
  <si>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</si>
  <si>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</si>
  <si>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</si>
  <si>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</si>
  <si>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</si>
  <si>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</si>
  <si>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</si>
  <si>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</si>
  <si>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</si>
  <si>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</si>
  <si>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</si>
  <si>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</si>
  <si>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</si>
  <si>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</si>
  <si>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</si>
  <si>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</si>
  <si>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</si>
  <si>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</si>
  <si>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</si>
  <si>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</si>
  <si>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</si>
  <si>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</si>
  <si>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</si>
  <si>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</si>
  <si>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</si>
  <si>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</si>
  <si>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</si>
  <si>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</si>
  <si>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</si>
  <si>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</si>
  <si>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</si>
  <si>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</si>
  <si>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</si>
  <si>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</si>
  <si>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</si>
  <si>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</si>
  <si>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</si>
  <si>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</si>
  <si>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</si>
  <si>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</si>
  <si>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</si>
  <si>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</si>
  <si>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</si>
  <si>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</si>
  <si>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</si>
  <si>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</si>
  <si>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</si>
  <si>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</si>
  <si>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</si>
  <si>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</si>
  <si>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</si>
  <si>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</si>
  <si>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</si>
  <si>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</si>
  <si>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</si>
  <si>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</si>
  <si>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</si>
  <si>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</si>
  <si>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</si>
  <si>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</si>
  <si>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</si>
  <si>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</si>
  <si>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</si>
  <si>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</si>
  <si>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</si>
  <si>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</si>
  <si>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</si>
  <si>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</si>
  <si>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</si>
  <si>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</si>
  <si>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</si>
  <si>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</si>
  <si>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</si>
  <si>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</si>
  <si>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</si>
  <si>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</si>
  <si>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</si>
  <si>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</si>
  <si>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</si>
  <si>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</si>
  <si>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</si>
  <si>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</si>
  <si>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</si>
  <si>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</si>
  <si>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</si>
  <si>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</si>
  <si>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</si>
  <si>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</si>
  <si>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</si>
  <si>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</si>
  <si>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</si>
  <si>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</si>
  <si>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</si>
  <si>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</si>
  <si>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</si>
  <si>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</si>
  <si>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</si>
  <si>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</si>
  <si>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</si>
  <si>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</si>
  <si>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</si>
  <si>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</si>
  <si>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</si>
  <si>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</si>
  <si>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</si>
  <si>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</si>
  <si>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</si>
  <si>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</si>
  <si>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</si>
  <si>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</si>
  <si>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</si>
  <si>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</si>
  <si>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</si>
  <si>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</si>
  <si>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</si>
  <si>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</si>
  <si>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</si>
  <si>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</si>
  <si>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</si>
  <si>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</si>
  <si>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</si>
  <si>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</si>
  <si>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</si>
  <si>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</si>
  <si>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</si>
  <si>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</si>
  <si>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</si>
  <si>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</si>
  <si>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</si>
  <si>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</si>
  <si>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</si>
  <si>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</si>
  <si>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</si>
  <si>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</si>
  <si>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</si>
  <si>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</si>
  <si>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</si>
  <si>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</si>
  <si>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</si>
  <si>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</si>
  <si>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</si>
  <si>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</si>
  <si>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</si>
  <si>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</si>
  <si>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</si>
  <si>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</si>
  <si>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</si>
  <si>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</si>
  <si>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</si>
  <si>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</si>
  <si>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</si>
  <si>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</si>
  <si>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</si>
  <si>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</si>
  <si>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</si>
  <si>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</si>
  <si>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</si>
  <si>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</si>
  <si>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</si>
  <si>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</si>
  <si>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</si>
  <si>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</si>
  <si>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</si>
  <si>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</si>
  <si>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</si>
  <si>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</si>
  <si>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</si>
  <si>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</si>
  <si>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</si>
  <si>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</si>
  <si>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</si>
  <si>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</si>
  <si>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</si>
  <si>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</si>
  <si>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</si>
  <si>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</si>
  <si>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</si>
  <si>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</si>
  <si>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</si>
  <si>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</si>
  <si>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</si>
  <si>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</si>
  <si>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</si>
  <si>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</si>
  <si>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</si>
  <si>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</si>
  <si>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</si>
  <si>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</si>
  <si>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</si>
  <si>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</si>
  <si>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</si>
  <si>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</si>
  <si>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</si>
  <si>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</si>
  <si>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</si>
  <si>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</si>
  <si>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</si>
  <si>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</si>
  <si>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</si>
  <si>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</si>
  <si>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</si>
  <si>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</si>
  <si>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</si>
  <si>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</si>
  <si>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</si>
  <si>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</si>
  <si>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</si>
  <si>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</si>
  <si>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</si>
  <si>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</si>
  <si>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</si>
  <si>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</si>
  <si>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</si>
  <si>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</si>
  <si>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</si>
  <si>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</si>
  <si>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</si>
  <si>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</si>
  <si>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</si>
  <si>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</si>
  <si>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</si>
  <si>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</si>
  <si>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</si>
  <si>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</si>
  <si>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</si>
  <si>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</si>
  <si>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</si>
  <si>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</si>
  <si>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</si>
  <si>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</si>
  <si>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</si>
  <si>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</si>
  <si>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</si>
  <si>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</si>
  <si>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</si>
  <si>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</si>
  <si>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</si>
  <si>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</si>
  <si>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</si>
  <si>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</si>
  <si>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</si>
  <si>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</si>
  <si>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</si>
  <si>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</si>
  <si>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</si>
  <si>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</si>
  <si>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</si>
  <si>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</si>
  <si>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</si>
  <si>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</si>
  <si>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</si>
  <si>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</si>
  <si>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</si>
  <si>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</si>
  <si>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</si>
  <si>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</si>
  <si>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</si>
  <si>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</si>
  <si>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</si>
  <si>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</si>
  <si>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</si>
  <si>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</si>
  <si>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</si>
  <si>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</si>
  <si>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</si>
  <si>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</si>
  <si>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</si>
  <si>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</si>
  <si>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</si>
  <si>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</si>
  <si>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</si>
  <si>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</si>
  <si>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</si>
  <si>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</si>
  <si>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</si>
  <si>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</si>
  <si>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</si>
  <si>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</si>
  <si>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</si>
  <si>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</si>
  <si>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</si>
  <si>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</si>
  <si>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</si>
  <si>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</si>
  <si>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</si>
  <si>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</si>
  <si>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</si>
  <si>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</si>
  <si>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</si>
  <si>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</si>
  <si>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</si>
  <si>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</si>
  <si>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</si>
  <si>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</si>
  <si>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</si>
  <si>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</si>
  <si>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</si>
  <si>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</si>
  <si>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</si>
  <si>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</si>
  <si>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</si>
  <si>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</si>
  <si>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</si>
  <si>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</si>
  <si>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</si>
  <si>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</si>
  <si>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</si>
  <si>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</si>
  <si>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</si>
  <si>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</si>
  <si>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</si>
  <si>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</si>
  <si>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</si>
  <si>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</si>
  <si>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</si>
  <si>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</si>
  <si>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</si>
  <si>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</si>
  <si>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</si>
  <si>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</si>
  <si>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</si>
  <si>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</si>
  <si>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</si>
  <si>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</si>
  <si>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</si>
  <si>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</si>
  <si>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</si>
  <si>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</si>
  <si>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</si>
  <si>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</si>
  <si>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</si>
  <si>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</si>
  <si>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</si>
  <si>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</si>
  <si>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</si>
  <si>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</si>
  <si>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</si>
  <si>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</si>
  <si>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</si>
  <si>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</si>
  <si>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</si>
  <si>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</si>
  <si>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</si>
  <si>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</si>
  <si>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</si>
  <si>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</si>
  <si>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</si>
  <si>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</si>
  <si>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</si>
  <si>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</si>
  <si>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</si>
  <si>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</si>
  <si>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</si>
  <si>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</si>
  <si>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</si>
  <si>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</si>
  <si>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</si>
  <si>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</si>
  <si>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</si>
  <si>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</si>
  <si>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</si>
  <si>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</si>
  <si>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</si>
  <si>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</si>
  <si>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</si>
  <si>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</si>
  <si>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</si>
  <si>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</si>
  <si>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</si>
  <si>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</si>
  <si>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</si>
  <si>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</si>
  <si>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</si>
  <si>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</si>
  <si>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</si>
  <si>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</si>
  <si>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</si>
  <si>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</si>
  <si>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</si>
  <si>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</si>
  <si>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</si>
  <si>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</si>
  <si>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</si>
  <si>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</si>
  <si>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</si>
  <si>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</si>
  <si>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</si>
  <si>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</si>
  <si>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</si>
  <si>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</si>
  <si>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</si>
  <si>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</si>
  <si>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</si>
  <si>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</si>
  <si>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</si>
  <si>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</si>
  <si>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</si>
  <si>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</si>
  <si>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</si>
  <si>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</si>
  <si>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</si>
  <si>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</si>
  <si>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</si>
  <si>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</si>
  <si>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</si>
  <si>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</si>
  <si>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</si>
  <si>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</si>
  <si>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</si>
  <si>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</si>
  <si>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</si>
  <si>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</si>
  <si>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</si>
  <si>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</si>
  <si>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</si>
  <si>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</si>
  <si>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</si>
  <si>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</si>
  <si>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</si>
  <si>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</si>
  <si>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</si>
  <si>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</si>
  <si>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</si>
  <si>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</si>
  <si>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</si>
  <si>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</si>
  <si>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</si>
  <si>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</si>
  <si>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</si>
  <si>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</si>
  <si>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</si>
  <si>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</si>
  <si>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</si>
  <si>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</si>
  <si>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</si>
  <si>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</si>
  <si>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</si>
  <si>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</si>
  <si>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</si>
  <si>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</si>
  <si>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</si>
  <si>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</si>
  <si>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</si>
  <si>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</si>
  <si>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</si>
  <si>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</si>
  <si>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</si>
  <si>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</si>
  <si>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</si>
  <si>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</si>
  <si>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</si>
  <si>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</si>
  <si>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</si>
  <si>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</si>
  <si>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</si>
  <si>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</si>
  <si>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</si>
  <si>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</si>
  <si>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</si>
  <si>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</si>
  <si>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</si>
  <si>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</si>
  <si>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</si>
  <si>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</si>
  <si>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</si>
  <si>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</si>
  <si>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</si>
  <si>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</si>
  <si>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</si>
  <si>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</si>
  <si>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</si>
  <si>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</si>
  <si>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</si>
  <si>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</si>
  <si>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</si>
  <si>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</si>
  <si>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</si>
  <si>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</si>
  <si>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</si>
  <si>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</si>
  <si>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</si>
  <si>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</si>
  <si>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</si>
  <si>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</si>
  <si>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</si>
  <si>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</si>
  <si>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</si>
  <si>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</si>
  <si>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</si>
  <si>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</si>
  <si>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</si>
  <si>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</si>
  <si>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</si>
  <si>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</si>
  <si>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</si>
  <si>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</si>
  <si>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</si>
  <si>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</si>
  <si>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</si>
  <si>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</si>
  <si>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</si>
  <si>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</si>
  <si>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</si>
  <si>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</si>
  <si>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</si>
  <si>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</si>
  <si>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</si>
  <si>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</si>
  <si>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</si>
  <si>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</si>
  <si>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</si>
  <si>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</si>
  <si>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</si>
  <si>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</si>
  <si>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</si>
  <si>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</si>
  <si>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</si>
  <si>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</si>
  <si>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</si>
  <si>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</si>
  <si>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</si>
  <si>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</si>
  <si>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</si>
  <si>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</si>
  <si>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</si>
  <si>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</si>
  <si>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</si>
  <si>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</si>
  <si>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</si>
  <si>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</si>
  <si>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</si>
  <si>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</si>
  <si>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</si>
  <si>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</si>
  <si>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</si>
  <si>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</si>
  <si>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</si>
  <si>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</si>
  <si>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</si>
  <si>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</si>
  <si>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</si>
  <si>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</si>
  <si>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</si>
  <si>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</si>
  <si>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</si>
  <si>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</si>
  <si>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</si>
  <si>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</si>
  <si>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</si>
  <si>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</si>
  <si>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</si>
  <si>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</si>
  <si>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</si>
  <si>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</si>
  <si>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</si>
  <si>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</si>
  <si>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</si>
  <si>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</si>
  <si>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</si>
  <si>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</si>
  <si>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</si>
  <si>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</si>
  <si>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</si>
  <si>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</si>
  <si>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</si>
  <si>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</si>
  <si>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</si>
  <si>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</si>
  <si>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</si>
  <si>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</si>
  <si>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</si>
  <si>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</si>
  <si>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</si>
  <si>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</si>
  <si>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</si>
  <si>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</si>
  <si>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</si>
  <si>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</si>
  <si>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</si>
  <si>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</si>
  <si>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</si>
  <si>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</si>
  <si>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</si>
  <si>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</si>
  <si>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</si>
  <si>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</si>
  <si>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</si>
  <si>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</si>
  <si>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</si>
  <si>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</si>
  <si>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</si>
  <si>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</si>
  <si>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</si>
  <si>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</si>
  <si>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</si>
  <si>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</si>
  <si>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</si>
  <si>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</si>
  <si>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</si>
  <si>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</si>
  <si>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</si>
  <si>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</si>
  <si>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</si>
  <si>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</si>
  <si>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</si>
  <si>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</si>
  <si>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</si>
  <si>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</si>
  <si>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</si>
  <si>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</si>
  <si>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</si>
  <si>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</si>
  <si>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</si>
  <si>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</si>
  <si>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</si>
  <si>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</si>
  <si>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</si>
  <si>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</si>
  <si>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</si>
  <si>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</si>
  <si>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</si>
  <si>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</si>
  <si>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</si>
  <si>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</si>
  <si>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</si>
  <si>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</si>
  <si>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</si>
  <si>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</si>
  <si>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</si>
  <si>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</si>
  <si>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</si>
  <si>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</si>
  <si>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</si>
  <si>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</si>
  <si>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</si>
  <si>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</si>
  <si>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</si>
  <si>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</si>
  <si>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</si>
  <si>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</si>
  <si>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</si>
  <si>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</si>
  <si>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</si>
  <si>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</si>
  <si>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</si>
  <si>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</si>
  <si>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</si>
  <si>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</si>
  <si>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</si>
  <si>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</si>
  <si>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</si>
  <si>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</si>
  <si>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</si>
  <si>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</si>
  <si>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</si>
  <si>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</si>
  <si>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</si>
  <si>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</si>
  <si>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</si>
  <si>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</si>
  <si>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</si>
  <si>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</si>
  <si>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</si>
  <si>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</si>
  <si>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</si>
  <si>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</si>
  <si>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</si>
  <si>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</si>
  <si>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</si>
  <si>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</si>
  <si>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</si>
  <si>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</si>
  <si>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</si>
  <si>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</si>
  <si>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</si>
  <si>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</si>
  <si>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</si>
  <si>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</si>
  <si>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</si>
  <si>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</si>
  <si>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</si>
  <si>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</si>
  <si>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</si>
  <si>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</si>
  <si>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</si>
  <si>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</si>
  <si>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</si>
  <si>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</si>
  <si>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</si>
  <si>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</si>
  <si>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</si>
  <si>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</si>
  <si>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</si>
  <si>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</si>
  <si>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</si>
  <si>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</si>
  <si>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</si>
  <si>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</si>
  <si>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</si>
  <si>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</si>
  <si>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</si>
  <si>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</si>
  <si>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</si>
  <si>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</si>
  <si>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</si>
  <si>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</si>
  <si>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</si>
  <si>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</si>
  <si>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</si>
  <si>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</si>
  <si>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</si>
  <si>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</si>
  <si>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</si>
  <si>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</si>
  <si>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</si>
  <si>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</si>
  <si>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</si>
  <si>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</si>
  <si>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</si>
  <si>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</si>
  <si>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</si>
  <si>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</si>
  <si>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</si>
  <si>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</si>
  <si>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</si>
  <si>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</si>
  <si>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</si>
  <si>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</si>
  <si>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</si>
  <si>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</si>
  <si>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</si>
  <si>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</si>
  <si>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</si>
  <si>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</si>
  <si>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</si>
  <si>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</si>
  <si>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</si>
  <si>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</si>
  <si>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</si>
  <si>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</si>
  <si>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</si>
  <si>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</si>
  <si>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</si>
  <si>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</si>
  <si>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</si>
  <si>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</si>
  <si>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</si>
  <si>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</si>
  <si>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</si>
  <si>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</si>
  <si>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</si>
  <si>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</si>
  <si>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</si>
  <si>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</si>
  <si>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</si>
  <si>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</si>
  <si>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</si>
  <si>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</si>
  <si>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</si>
  <si>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</si>
  <si>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</si>
  <si>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</si>
  <si>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</si>
  <si>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</si>
  <si>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</si>
  <si>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</si>
  <si>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</si>
  <si>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</si>
  <si>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</si>
  <si>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</si>
  <si>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</si>
  <si>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</si>
  <si>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</si>
  <si>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</si>
  <si>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</si>
  <si>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</si>
  <si>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</si>
  <si>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</si>
  <si>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</si>
  <si>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</si>
  <si>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</si>
  <si>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</si>
  <si>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</si>
  <si>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</si>
  <si>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</si>
  <si>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</si>
  <si>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</si>
  <si>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</si>
  <si>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</si>
  <si>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</si>
  <si>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</si>
  <si>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</si>
  <si>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</si>
  <si>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</si>
  <si>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</si>
  <si>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</si>
  <si>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</si>
  <si>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</si>
  <si>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</si>
  <si>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</si>
  <si>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</si>
  <si>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</si>
  <si>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</si>
  <si>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</si>
  <si>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</si>
  <si>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</si>
  <si>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</si>
  <si>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</si>
  <si>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</si>
  <si>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</si>
  <si>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</si>
  <si>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</si>
  <si>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</si>
  <si>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</si>
  <si>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</si>
  <si>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</si>
  <si>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</si>
  <si>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</si>
  <si>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</si>
  <si>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</si>
  <si>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</si>
  <si>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</si>
  <si>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</si>
  <si>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</si>
  <si>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</si>
  <si>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</si>
  <si>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</si>
  <si>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</si>
  <si>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</si>
  <si>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</si>
  <si>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</si>
  <si>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</si>
  <si>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</si>
  <si>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</si>
  <si>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</si>
  <si>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</si>
  <si>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</si>
  <si>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</si>
  <si>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</si>
  <si>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</si>
  <si>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</si>
  <si>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</si>
  <si>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</si>
  <si>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</si>
  <si>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</si>
  <si>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</si>
  <si>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</si>
  <si>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</si>
  <si>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</si>
  <si>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</si>
  <si>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</si>
  <si>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</si>
  <si>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</si>
  <si>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</si>
  <si>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</si>
  <si>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</si>
  <si>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</si>
  <si>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</si>
  <si>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</si>
  <si>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</si>
  <si>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</si>
  <si>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</si>
  <si>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</si>
  <si>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</si>
  <si>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</si>
  <si>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</si>
  <si>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</si>
  <si>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</si>
  <si>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</si>
  <si>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</si>
  <si>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</si>
  <si>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</si>
  <si>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</si>
  <si>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</si>
  <si>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</si>
  <si>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</si>
  <si>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</si>
  <si>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</si>
  <si>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</si>
  <si>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</si>
  <si>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</si>
  <si>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</si>
  <si>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</si>
  <si>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</si>
  <si>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</si>
  <si>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</si>
  <si>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</si>
  <si>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</si>
  <si>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</si>
  <si>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</si>
  <si>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</si>
  <si>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</si>
  <si>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</si>
  <si>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</si>
  <si>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</si>
  <si>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</si>
  <si>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</si>
  <si>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</si>
  <si>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</si>
  <si>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</si>
  <si>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</si>
  <si>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</si>
  <si>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</si>
  <si>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</si>
  <si>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</si>
  <si>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</si>
  <si>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</si>
  <si>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</si>
  <si>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</si>
  <si>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</si>
  <si>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</si>
  <si>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</si>
  <si>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</si>
  <si>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</si>
  <si>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</si>
  <si>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</si>
  <si>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</si>
  <si>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</si>
  <si>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</si>
  <si>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</si>
  <si>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</si>
  <si>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</si>
  <si>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</si>
  <si>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</si>
  <si>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</si>
  <si>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</si>
  <si>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</si>
  <si>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</si>
  <si>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</si>
  <si>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</si>
  <si>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</si>
  <si>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</si>
  <si>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</si>
  <si>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</si>
  <si>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</si>
  <si>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</si>
  <si>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</si>
  <si>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</si>
  <si>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</si>
  <si>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</si>
  <si>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</si>
  <si>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</si>
  <si>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</si>
  <si>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</si>
  <si>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</si>
  <si>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</si>
  <si>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</si>
  <si>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</si>
  <si>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</si>
  <si>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</si>
  <si>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</si>
  <si>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</si>
  <si>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</si>
  <si>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</si>
  <si>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</si>
  <si>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</si>
  <si>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</si>
  <si>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</si>
  <si>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</si>
  <si>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</si>
  <si>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</si>
  <si>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</si>
  <si>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</si>
  <si>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</si>
  <si>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</si>
  <si>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</si>
  <si>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</si>
  <si>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</si>
  <si>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</si>
  <si>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</si>
  <si>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</si>
  <si>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</si>
  <si>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</si>
  <si>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</si>
  <si>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</si>
  <si>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</si>
  <si>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</si>
  <si>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</si>
  <si>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</si>
  <si>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</si>
  <si>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</si>
  <si>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</si>
  <si>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</si>
  <si>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</si>
  <si>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</si>
  <si>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</si>
  <si>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</si>
  <si>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</si>
  <si>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</si>
  <si>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</si>
  <si>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</si>
  <si>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</si>
  <si>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</si>
  <si>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</si>
  <si>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</si>
  <si>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</si>
  <si>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</si>
  <si>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</si>
  <si>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</si>
  <si>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</si>
  <si>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</si>
  <si>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</si>
  <si>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</si>
  <si>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</si>
  <si>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</si>
  <si>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</si>
  <si>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</si>
  <si>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</si>
  <si>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</si>
  <si>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</si>
  <si>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</si>
  <si>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</si>
  <si>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</si>
  <si>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</si>
  <si>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</si>
  <si>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</si>
  <si>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</si>
  <si>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</si>
  <si>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</si>
  <si>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</si>
  <si>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</si>
  <si>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</si>
  <si>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</si>
  <si>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</si>
  <si>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</si>
  <si>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</si>
  <si>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</si>
  <si>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</si>
  <si>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</si>
  <si>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</si>
  <si>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</si>
  <si>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</si>
  <si>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</si>
  <si>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</si>
  <si>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</si>
  <si>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</si>
  <si>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</si>
  <si>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</si>
  <si>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</si>
  <si>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</si>
  <si>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</si>
  <si>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</si>
  <si>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</si>
  <si>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</si>
  <si>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</si>
  <si>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</si>
  <si>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</si>
  <si>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</si>
  <si>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</si>
  <si>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</si>
  <si>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</si>
  <si>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</si>
  <si>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</si>
  <si>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</si>
  <si>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</si>
  <si>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</si>
  <si>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</si>
  <si>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</si>
  <si>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</si>
  <si>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</si>
  <si>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</si>
  <si>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</si>
  <si>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</si>
  <si>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</si>
  <si>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</si>
  <si>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</si>
  <si>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</si>
  <si>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</si>
  <si>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</si>
  <si>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</si>
  <si>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</si>
  <si>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</si>
  <si>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</si>
  <si>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</si>
  <si>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</si>
  <si>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</si>
  <si>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</si>
  <si>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</si>
  <si>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</si>
  <si>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</si>
  <si>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</si>
  <si>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</si>
  <si>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</si>
  <si>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</si>
  <si>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</si>
  <si>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</si>
  <si>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</si>
  <si>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</si>
  <si>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</si>
  <si>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</si>
  <si>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</si>
  <si>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</si>
  <si>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</si>
  <si>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</si>
  <si>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</si>
  <si>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</si>
  <si>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</si>
  <si>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</si>
  <si>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</si>
  <si>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</si>
  <si>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</si>
  <si>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</si>
  <si>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</si>
  <si>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</si>
  <si>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</si>
  <si>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</si>
  <si>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</si>
  <si>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</si>
  <si>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</si>
  <si>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</si>
  <si>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</si>
  <si>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</si>
  <si>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</si>
  <si>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</si>
  <si>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</si>
  <si>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</si>
  <si>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</si>
  <si>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</si>
  <si>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</si>
  <si>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</si>
  <si>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</si>
  <si>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</si>
  <si>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</si>
  <si>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</si>
  <si>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</si>
  <si>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</si>
  <si>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</si>
  <si>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</si>
  <si>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</si>
  <si>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</si>
  <si>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</si>
  <si>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</si>
  <si>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</si>
  <si>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</si>
  <si>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</si>
  <si>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</si>
  <si>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</si>
  <si>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</si>
  <si>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</si>
  <si>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</si>
  <si>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</si>
  <si>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</si>
  <si>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</si>
  <si>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</si>
  <si>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</si>
  <si>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</si>
  <si>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</si>
  <si>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</si>
  <si>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</si>
  <si>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</si>
  <si>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</si>
  <si>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</si>
  <si>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</si>
  <si>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</si>
  <si>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</si>
  <si>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</si>
  <si>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</si>
  <si>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</si>
  <si>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</si>
  <si>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</si>
  <si>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</si>
  <si>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</si>
  <si>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</si>
  <si>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</si>
  <si>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</si>
  <si>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</si>
  <si>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</si>
  <si>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</si>
  <si>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</si>
  <si>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</si>
  <si>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</si>
  <si>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</si>
  <si>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</si>
  <si>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</si>
  <si>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</si>
  <si>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</si>
  <si>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</si>
  <si>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</si>
  <si>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</si>
  <si>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</si>
  <si>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</si>
  <si>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</si>
  <si>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</si>
  <si>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</si>
  <si>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</si>
  <si>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</si>
  <si>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</si>
  <si>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</si>
  <si>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</si>
  <si>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</si>
  <si>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</si>
  <si>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</si>
  <si>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</si>
  <si>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</si>
  <si>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</si>
  <si>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</si>
  <si>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</si>
  <si>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</si>
  <si>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</si>
  <si>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</si>
  <si>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</si>
  <si>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</si>
  <si>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</si>
  <si>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</si>
  <si>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</si>
  <si>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</si>
  <si>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</si>
  <si>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</si>
  <si>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</si>
  <si>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</si>
  <si>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</si>
  <si>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</si>
  <si>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</si>
  <si>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</si>
  <si>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</si>
  <si>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</si>
  <si>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</si>
  <si>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</si>
  <si>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</si>
  <si>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</si>
  <si>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</si>
  <si>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</si>
  <si>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</si>
  <si>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</si>
  <si>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</si>
  <si>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</si>
  <si>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</si>
  <si>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</si>
  <si>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</si>
  <si>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</si>
  <si>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</si>
  <si>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</si>
  <si>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</si>
  <si>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</si>
  <si>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</si>
  <si>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</si>
  <si>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</si>
  <si>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</si>
  <si>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</si>
  <si>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</si>
  <si>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</si>
  <si>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</si>
  <si>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</si>
  <si>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</si>
  <si>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</si>
  <si>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</si>
  <si>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</si>
  <si>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</si>
  <si>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</si>
  <si>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</si>
  <si>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</si>
  <si>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</si>
  <si>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</si>
  <si>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</si>
  <si>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</si>
  <si>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</si>
  <si>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</si>
  <si>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</si>
  <si>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</si>
  <si>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</si>
  <si>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</si>
  <si>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</si>
  <si>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</si>
  <si>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</si>
  <si>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</si>
  <si>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</si>
  <si>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</si>
  <si>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</si>
  <si>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</si>
  <si>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</si>
  <si>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</si>
  <si>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</si>
  <si>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</si>
  <si>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</si>
  <si>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</si>
  <si>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</si>
  <si>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</si>
  <si>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</si>
  <si>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</si>
  <si>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</si>
  <si>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</si>
  <si>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</si>
  <si>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</si>
  <si>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</si>
  <si>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</si>
  <si>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</si>
  <si>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</si>
  <si>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</si>
  <si>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</si>
  <si>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</si>
  <si>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</si>
  <si>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</si>
  <si>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</si>
  <si>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</si>
  <si>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</si>
  <si>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</si>
  <si>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</si>
  <si>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</si>
  <si>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</si>
  <si>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</si>
  <si>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</si>
  <si>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</si>
  <si>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</si>
  <si>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</si>
  <si>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</si>
  <si>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</si>
  <si>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</si>
  <si>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</si>
  <si>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</si>
  <si>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</si>
  <si>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</si>
  <si>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</si>
  <si>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</si>
  <si>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</si>
  <si>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</si>
  <si>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</si>
  <si>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</si>
  <si>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</si>
  <si>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</si>
  <si>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</si>
  <si>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</si>
  <si>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</si>
  <si>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</si>
  <si>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</si>
  <si>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</si>
  <si>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</si>
  <si>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</si>
  <si>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</si>
  <si>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</si>
  <si>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</si>
  <si>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</si>
  <si>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</si>
  <si>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</si>
  <si>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</si>
  <si>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</si>
  <si>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</si>
  <si>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</si>
  <si>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</si>
  <si>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</si>
  <si>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</si>
  <si>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</si>
  <si>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</si>
  <si>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</si>
  <si>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</si>
  <si>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</si>
  <si>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</si>
  <si>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</si>
  <si>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</si>
  <si>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</si>
  <si>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</si>
  <si>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</si>
  <si>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</si>
  <si>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</si>
  <si>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</si>
  <si>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</si>
  <si>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</si>
  <si>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</si>
  <si>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</si>
  <si>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</si>
  <si>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</si>
  <si>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</si>
  <si>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</si>
  <si>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</si>
  <si>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</si>
  <si>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</si>
  <si>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</si>
  <si>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</si>
  <si>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</si>
  <si>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</si>
  <si>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</si>
  <si>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</si>
  <si>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</si>
  <si>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</si>
  <si>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</si>
  <si>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</si>
  <si>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</si>
  <si>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</si>
  <si>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</si>
  <si>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</si>
  <si>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</si>
  <si>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</si>
  <si>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</si>
  <si>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</si>
  <si>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</si>
  <si>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</si>
  <si>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</si>
  <si>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</si>
  <si>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</si>
  <si>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</si>
  <si>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</si>
  <si>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</si>
  <si>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</si>
  <si>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</si>
  <si>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</si>
  <si>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</si>
  <si>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</si>
  <si>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</si>
  <si>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</si>
  <si>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</si>
  <si>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</si>
  <si>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</si>
  <si>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</si>
  <si>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</si>
  <si>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</si>
  <si>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</si>
  <si>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</si>
  <si>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</si>
  <si>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</si>
  <si>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</si>
  <si>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</si>
  <si>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</si>
  <si>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</si>
  <si>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</si>
  <si>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</si>
  <si>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</si>
  <si>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</si>
  <si>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</si>
  <si>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</si>
  <si>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</si>
  <si>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</si>
  <si>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</si>
  <si>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</si>
  <si>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</si>
  <si>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</si>
  <si>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</si>
  <si>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</si>
  <si>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</si>
  <si>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</si>
  <si>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</si>
  <si>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</si>
  <si>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</si>
  <si>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</si>
  <si>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</si>
  <si>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</si>
  <si>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</si>
  <si>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</si>
  <si>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</si>
  <si>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</si>
  <si>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</si>
  <si>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</si>
  <si>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</si>
  <si>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</si>
  <si>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</si>
  <si>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</si>
  <si>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</si>
  <si>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</si>
  <si>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</si>
  <si>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</si>
  <si>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</si>
  <si>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</si>
  <si>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</si>
  <si>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</si>
  <si>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</si>
  <si>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</si>
  <si>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</si>
  <si>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</si>
  <si>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</si>
  <si>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</si>
  <si>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</si>
  <si>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</si>
  <si>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</si>
  <si>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</si>
  <si>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</si>
  <si>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</si>
  <si>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</si>
  <si>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</si>
  <si>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</si>
  <si>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</si>
  <si>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</si>
  <si>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</si>
  <si>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</si>
  <si>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</si>
  <si>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</si>
  <si>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</si>
  <si>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</si>
  <si>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</si>
  <si>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</si>
  <si>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</si>
  <si>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</si>
  <si>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</si>
  <si>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</si>
  <si>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</si>
  <si>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</si>
  <si>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</si>
  <si>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</si>
  <si>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</si>
  <si>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</si>
  <si>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</si>
  <si>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</si>
  <si>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</si>
  <si>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</si>
  <si>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</si>
  <si>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</si>
  <si>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</si>
  <si>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</si>
  <si>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</si>
  <si>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</si>
  <si>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</si>
  <si>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</si>
  <si>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</si>
  <si>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</si>
  <si>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</si>
  <si>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</si>
  <si>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</si>
  <si>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</si>
  <si>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</si>
  <si>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</si>
  <si>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</si>
  <si>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</si>
  <si>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</si>
  <si>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</si>
  <si>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</si>
  <si>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</si>
  <si>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</si>
  <si>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</si>
  <si>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</si>
  <si>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</si>
  <si>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</si>
  <si>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</si>
  <si>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</si>
  <si>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</si>
  <si>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</si>
  <si>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</si>
  <si>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</si>
  <si>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</si>
  <si>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</si>
  <si>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</si>
  <si>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</si>
  <si>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</si>
  <si>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</si>
  <si>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</si>
  <si>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</si>
  <si>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</si>
  <si>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</si>
  <si>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</si>
  <si>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</si>
  <si>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</si>
  <si>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</si>
  <si>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</si>
  <si>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</si>
  <si>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</si>
  <si>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</si>
  <si>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</si>
  <si>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</si>
  <si>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</si>
  <si>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</si>
  <si>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</si>
  <si>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</si>
  <si>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</si>
  <si>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</si>
  <si>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</si>
  <si>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</si>
  <si>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</si>
  <si>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</si>
  <si>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</si>
  <si>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</si>
  <si>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</si>
  <si>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</si>
  <si>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</si>
  <si>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</si>
  <si>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</si>
  <si>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</si>
  <si>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</si>
  <si>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</si>
  <si>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</si>
  <si>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</si>
  <si>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</si>
  <si>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</si>
  <si>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</si>
  <si>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</si>
  <si>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</si>
  <si>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</si>
  <si>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</si>
  <si>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</si>
  <si>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</si>
  <si>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</si>
  <si>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</si>
  <si>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</si>
  <si>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</si>
  <si>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</si>
  <si>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</si>
  <si>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</si>
  <si>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</si>
  <si>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</si>
  <si>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</si>
  <si>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</si>
  <si>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</si>
  <si>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</si>
  <si>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</si>
  <si>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</si>
  <si>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</si>
  <si>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</si>
  <si>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</si>
  <si>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</si>
  <si>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</si>
  <si>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</si>
  <si>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</si>
  <si>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</si>
  <si>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</si>
  <si>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</si>
  <si>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</si>
  <si>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</si>
  <si>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</si>
  <si>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</si>
  <si>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</si>
  <si>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</si>
  <si>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</si>
  <si>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</si>
  <si>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</si>
  <si>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</si>
  <si>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</si>
  <si>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</si>
  <si>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</si>
  <si>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</si>
  <si>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</si>
  <si>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</si>
  <si>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</si>
  <si>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</si>
  <si>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</si>
  <si>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</si>
  <si>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</si>
  <si>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</si>
  <si>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</si>
  <si>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</si>
  <si>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</si>
  <si>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</si>
  <si>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</si>
  <si>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</si>
  <si>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</si>
  <si>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</si>
  <si>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</si>
  <si>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</si>
  <si>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</si>
  <si>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</si>
  <si>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</si>
  <si>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</si>
  <si>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</si>
  <si>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</si>
  <si>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</si>
  <si>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</si>
  <si>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</si>
  <si>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</si>
  <si>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</si>
  <si>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</si>
  <si>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</si>
  <si>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</si>
  <si>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</si>
  <si>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</si>
  <si>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</si>
  <si>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</si>
  <si>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</si>
  <si>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</si>
  <si>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</si>
  <si>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</si>
  <si>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</si>
  <si>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</si>
  <si>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</si>
  <si>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</si>
  <si>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</si>
  <si>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</si>
  <si>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</si>
  <si>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</si>
  <si>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</si>
  <si>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</si>
  <si>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</si>
  <si>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</si>
  <si>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</si>
  <si>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</si>
  <si>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</si>
  <si>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</si>
  <si>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</si>
  <si>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</si>
  <si>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</si>
  <si>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</si>
  <si>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</si>
  <si>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</si>
  <si>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</si>
  <si>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</si>
  <si>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</si>
  <si>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</si>
  <si>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</si>
  <si>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</si>
  <si>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</si>
  <si>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</si>
  <si>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</si>
  <si>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</si>
  <si>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</si>
  <si>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</si>
  <si>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</si>
  <si>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</si>
  <si>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</si>
  <si>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</si>
  <si>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</si>
  <si>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</si>
  <si>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</si>
  <si>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</si>
  <si>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</si>
  <si>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</si>
  <si>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</si>
  <si>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</si>
  <si>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</si>
  <si>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</si>
  <si>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</si>
  <si>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</si>
  <si>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</si>
  <si>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</si>
  <si>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</si>
  <si>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</si>
  <si>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</si>
  <si>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</si>
  <si>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</si>
  <si>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</si>
  <si>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</si>
  <si>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</si>
  <si>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</si>
  <si>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</si>
  <si>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</si>
  <si>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</si>
  <si>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</si>
  <si>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</si>
  <si>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</si>
  <si>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</si>
  <si>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</si>
  <si>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</si>
  <si>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</si>
  <si>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</si>
  <si>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</si>
  <si>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</si>
  <si>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</si>
  <si>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</si>
  <si>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</si>
  <si>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</si>
  <si>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</si>
  <si>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</si>
  <si>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</si>
  <si>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</si>
  <si>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</si>
  <si>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</si>
  <si>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</si>
  <si>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</si>
  <si>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</si>
  <si>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</si>
  <si>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</si>
  <si>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</si>
  <si>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</si>
  <si>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</si>
  <si>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</si>
  <si>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</si>
  <si>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</si>
  <si>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</si>
  <si>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</si>
  <si>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</si>
  <si>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</si>
  <si>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</si>
  <si>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</si>
  <si>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</si>
  <si>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</si>
  <si>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</si>
  <si>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</si>
  <si>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</si>
  <si>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</si>
  <si>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</si>
  <si>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</si>
  <si>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</si>
  <si>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</si>
  <si>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</si>
  <si>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</si>
  <si>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</si>
  <si>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</si>
  <si>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</si>
  <si>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</si>
  <si>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</si>
  <si>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</si>
  <si>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</si>
  <si>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</si>
  <si>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</si>
  <si>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</si>
  <si>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</si>
  <si>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</si>
  <si>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</si>
  <si>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</si>
  <si>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</si>
  <si>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</si>
  <si>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</si>
  <si>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</si>
  <si>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</si>
  <si>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</si>
  <si>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</si>
  <si>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</si>
  <si>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</si>
  <si>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</si>
  <si>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</si>
  <si>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</si>
  <si>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</si>
  <si>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</si>
  <si>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</si>
  <si>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</si>
  <si>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</si>
  <si>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</si>
  <si>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</si>
  <si>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</si>
  <si>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</si>
  <si>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</si>
  <si>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</si>
  <si>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</si>
  <si>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</si>
  <si>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</si>
  <si>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</si>
  <si>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</si>
  <si>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</si>
  <si>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</si>
  <si>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</si>
  <si>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</si>
  <si>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</si>
  <si>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</si>
  <si>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</si>
  <si>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</si>
  <si>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</si>
  <si>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</si>
  <si>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</si>
  <si>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</si>
  <si>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</si>
  <si>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</si>
  <si>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</si>
  <si>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</si>
  <si>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</si>
  <si>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</si>
  <si>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</si>
  <si>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</si>
  <si>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</si>
  <si>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</si>
  <si>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</si>
  <si>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</si>
  <si>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</si>
  <si>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</si>
  <si>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</si>
  <si>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</si>
  <si>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</si>
  <si>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</si>
  <si>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</si>
  <si>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</si>
  <si>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</si>
  <si>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</si>
  <si>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</si>
  <si>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</si>
  <si>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</si>
  <si>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</si>
  <si>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</si>
  <si>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</si>
  <si>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</si>
  <si>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</si>
  <si>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</si>
  <si>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</si>
  <si>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</si>
  <si>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</si>
  <si>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</si>
  <si>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</si>
  <si>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</si>
  <si>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</si>
  <si>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</si>
  <si>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</si>
  <si>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</si>
  <si>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</si>
  <si>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</si>
  <si>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</si>
  <si>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</si>
  <si>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</si>
  <si>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</si>
  <si>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</si>
  <si>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</si>
  <si>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</si>
  <si>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</si>
  <si>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</si>
  <si>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</si>
  <si>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</si>
  <si>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</si>
  <si>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</si>
  <si>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</si>
  <si>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</si>
  <si>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</si>
  <si>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</si>
  <si>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</si>
  <si>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</si>
  <si>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</si>
  <si>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</si>
  <si>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</si>
  <si>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</si>
  <si>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</si>
  <si>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</si>
  <si>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</si>
  <si>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</si>
  <si>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</si>
  <si>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</si>
  <si>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</si>
  <si>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</si>
  <si>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</si>
  <si>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</si>
  <si>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</si>
  <si>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</si>
  <si>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</si>
  <si>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</si>
  <si>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</si>
  <si>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</si>
  <si>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</si>
  <si>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</si>
  <si>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</si>
  <si>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</si>
  <si>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</si>
  <si>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</si>
  <si>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</si>
  <si>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</si>
  <si>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</si>
  <si>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</si>
  <si>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</si>
  <si>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</si>
  <si>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</si>
  <si>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</si>
  <si>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</si>
  <si>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</si>
  <si>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</si>
  <si>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</si>
  <si>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</si>
  <si>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</si>
  <si>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</si>
  <si>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</si>
  <si>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</si>
  <si>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</si>
  <si>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</si>
  <si>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</si>
  <si>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</si>
  <si>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</si>
  <si>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</si>
  <si>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</si>
  <si>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</si>
  <si>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</si>
  <si>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</si>
  <si>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</si>
  <si>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</si>
  <si>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</si>
  <si>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</si>
  <si>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</si>
  <si>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</si>
  <si>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</si>
  <si>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</si>
  <si>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</si>
  <si>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</si>
  <si>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</si>
  <si>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</si>
  <si>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</si>
  <si>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</si>
  <si>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</si>
  <si>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</si>
  <si>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</si>
  <si>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</si>
  <si>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</si>
  <si>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</si>
  <si>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</si>
  <si>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</si>
  <si>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</si>
  <si>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</si>
  <si>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</si>
  <si>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</si>
  <si>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</si>
  <si>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</si>
  <si>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</si>
  <si>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</si>
  <si>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</si>
  <si>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</si>
  <si>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</si>
  <si>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</si>
  <si>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</si>
  <si>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</si>
  <si>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</si>
  <si>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</si>
  <si>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</si>
  <si>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</si>
  <si>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</si>
  <si>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</si>
  <si>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</si>
  <si>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</si>
  <si>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</si>
  <si>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</si>
  <si>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</si>
  <si>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</si>
  <si>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</si>
  <si>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</si>
  <si>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</si>
  <si>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</si>
  <si>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</si>
  <si>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</si>
  <si>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</si>
  <si>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</si>
  <si>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</si>
  <si>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</si>
  <si>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</si>
  <si>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</si>
  <si>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</si>
  <si>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</si>
  <si>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</si>
  <si>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</si>
  <si>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</si>
  <si>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</si>
  <si>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</si>
  <si>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</si>
  <si>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</si>
  <si>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</si>
  <si>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</si>
  <si>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</si>
  <si>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</si>
  <si>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</si>
  <si>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</si>
  <si>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</si>
  <si>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</si>
  <si>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</si>
  <si>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</si>
  <si>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</si>
  <si>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</si>
  <si>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</si>
  <si>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</si>
  <si>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</si>
  <si>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</si>
  <si>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</si>
  <si>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</si>
  <si>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</si>
  <si>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</si>
  <si>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</si>
  <si>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</si>
  <si>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</si>
  <si>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</si>
  <si>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</si>
  <si>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</si>
  <si>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</si>
  <si>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</si>
  <si>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</si>
  <si>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</si>
  <si>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</si>
  <si>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</si>
  <si>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</si>
  <si>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</si>
  <si>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</si>
  <si>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</si>
  <si>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</si>
  <si>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</si>
  <si>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</si>
  <si>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</si>
  <si>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</si>
  <si>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</si>
  <si>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</si>
  <si>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</si>
  <si>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</si>
  <si>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</si>
  <si>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</si>
  <si>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</si>
  <si>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</si>
  <si>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</si>
  <si>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</si>
  <si>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</si>
  <si>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</si>
  <si>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</si>
  <si>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</si>
  <si>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</si>
  <si>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</si>
  <si>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</si>
  <si>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</si>
  <si>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</si>
  <si>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</si>
  <si>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</si>
  <si>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</si>
  <si>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</si>
  <si>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</si>
  <si>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</si>
  <si>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</si>
  <si>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</si>
  <si>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</si>
  <si>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</si>
  <si>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</si>
  <si>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</si>
  <si>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</si>
  <si>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</si>
  <si>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</si>
  <si>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</si>
  <si>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</si>
  <si>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</si>
  <si>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</si>
  <si>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</si>
  <si>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</si>
  <si>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</si>
  <si>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</si>
  <si>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</si>
  <si>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</si>
  <si>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</si>
  <si>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</si>
  <si>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</si>
  <si>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</si>
  <si>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</si>
  <si>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</si>
  <si>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</si>
  <si>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</si>
  <si>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</si>
  <si>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</si>
  <si>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</si>
  <si>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</si>
  <si>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</si>
  <si>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</si>
  <si>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</si>
  <si>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</si>
  <si>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</si>
  <si>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</si>
  <si>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</si>
  <si>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</si>
  <si>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</si>
  <si>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</si>
  <si>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</si>
  <si>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</si>
  <si>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</si>
  <si>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</si>
  <si>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</si>
  <si>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</si>
  <si>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</si>
  <si>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</si>
  <si>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</si>
  <si>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</si>
  <si>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</si>
  <si>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</si>
  <si>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</si>
  <si>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</si>
  <si>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</si>
  <si>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</si>
  <si>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</si>
  <si>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</si>
  <si>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</si>
  <si>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</si>
  <si>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</si>
  <si>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</si>
  <si>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</si>
  <si>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</si>
  <si>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</si>
  <si>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</si>
  <si>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</si>
  <si>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</si>
  <si>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</si>
  <si>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</si>
  <si>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</si>
  <si>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</si>
  <si>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</si>
  <si>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</si>
  <si>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</si>
  <si>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</si>
  <si>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</si>
  <si>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</si>
  <si>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</si>
  <si>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</si>
  <si>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</si>
  <si>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</si>
  <si>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</si>
  <si>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</si>
  <si>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</si>
  <si>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</si>
  <si>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</si>
  <si>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</si>
  <si>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</si>
  <si>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</si>
  <si>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</si>
  <si>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</si>
  <si>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</si>
  <si>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</si>
  <si>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</si>
  <si>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</si>
  <si>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</si>
  <si>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</si>
  <si>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</si>
  <si>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</si>
  <si>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</si>
  <si>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</si>
  <si>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</si>
  <si>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</si>
  <si>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</si>
  <si>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</si>
  <si>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</si>
  <si>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</si>
  <si>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</si>
  <si>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</si>
  <si>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</si>
  <si>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</si>
  <si>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</si>
  <si>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</si>
  <si>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</si>
  <si>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</si>
  <si>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</si>
  <si>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</si>
  <si>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</si>
  <si>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</si>
  <si>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</si>
  <si>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</si>
  <si>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</si>
  <si>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</si>
  <si>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</si>
  <si>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</si>
  <si>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</si>
  <si>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</si>
  <si>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</si>
  <si>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</si>
  <si>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</si>
  <si>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</si>
  <si>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</si>
  <si>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</si>
  <si>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</si>
  <si>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</si>
  <si>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</si>
  <si>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</si>
  <si>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</si>
  <si>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</si>
  <si>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</si>
  <si>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</si>
  <si>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</si>
  <si>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</si>
  <si>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</si>
  <si>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</si>
  <si>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</si>
  <si>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</si>
  <si>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</si>
  <si>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</si>
  <si>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</si>
  <si>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</si>
  <si>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</si>
  <si>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</si>
  <si>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</si>
  <si>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</si>
  <si>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</si>
  <si>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</si>
  <si>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</si>
  <si>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</si>
  <si>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</si>
  <si>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</si>
  <si>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</si>
  <si>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</si>
  <si>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</si>
  <si>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</si>
  <si>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</si>
  <si>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</si>
  <si>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</si>
  <si>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</si>
  <si>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</si>
  <si>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</si>
  <si>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</si>
  <si>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</si>
  <si>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</si>
  <si>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</si>
  <si>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</si>
  <si>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</si>
  <si>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</si>
  <si>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</si>
  <si>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</si>
  <si>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</si>
  <si>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</si>
  <si>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</si>
  <si>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</si>
  <si>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</si>
  <si>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</si>
  <si>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</si>
  <si>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</si>
  <si>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</si>
  <si>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</si>
  <si>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</si>
  <si>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</si>
  <si>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</si>
  <si>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</si>
  <si>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</si>
  <si>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</si>
  <si>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</si>
  <si>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</si>
  <si>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</si>
  <si>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</si>
  <si>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</si>
  <si>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</si>
  <si>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</si>
  <si>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</si>
  <si>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</si>
  <si>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</si>
  <si>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</si>
  <si>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</si>
  <si>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</si>
  <si>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</si>
  <si>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</si>
  <si>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</si>
  <si>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</si>
  <si>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</si>
  <si>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</si>
  <si>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</si>
  <si>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</si>
  <si>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</si>
  <si>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</si>
  <si>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</si>
  <si>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</si>
  <si>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</si>
  <si>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</si>
  <si>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</si>
  <si>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</si>
  <si>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</si>
  <si>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</si>
  <si>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</si>
  <si>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</si>
  <si>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</si>
  <si>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</si>
  <si>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</si>
  <si>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</si>
  <si>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</si>
  <si>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</si>
  <si>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</si>
  <si>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</si>
  <si>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</si>
  <si>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</si>
  <si>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</si>
  <si>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</si>
  <si>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</si>
  <si>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</si>
  <si>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</si>
  <si>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</si>
  <si>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</si>
  <si>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</si>
  <si>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</si>
  <si>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</si>
  <si>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</si>
  <si>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</si>
  <si>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</si>
  <si>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</si>
  <si>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</si>
  <si>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</si>
  <si>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</si>
  <si>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</si>
  <si>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</si>
  <si>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</si>
  <si>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</si>
  <si>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</si>
  <si>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</si>
  <si>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</si>
  <si>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</si>
  <si>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</si>
  <si>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</si>
  <si>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</si>
  <si>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</si>
  <si>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</si>
  <si>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</si>
  <si>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</si>
  <si>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</si>
  <si>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</si>
  <si>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</si>
  <si>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</si>
  <si>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</si>
  <si>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</si>
  <si>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</si>
  <si>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</si>
  <si>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</si>
  <si>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</si>
  <si>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</si>
  <si>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</si>
  <si>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</si>
  <si>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</si>
  <si>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</si>
  <si>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</si>
  <si>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</si>
  <si>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</si>
  <si>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</si>
  <si>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</si>
  <si>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</si>
  <si>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</si>
  <si>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</si>
  <si>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</si>
  <si>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</si>
  <si>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</si>
  <si>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</si>
  <si>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</si>
  <si>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</si>
  <si>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</si>
  <si>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</si>
  <si>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</si>
  <si>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</si>
  <si>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</si>
  <si>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</si>
  <si>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</si>
  <si>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</si>
  <si>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</si>
  <si>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</si>
  <si>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</si>
  <si>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</si>
  <si>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</si>
  <si>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</si>
  <si>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</si>
  <si>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</si>
  <si>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</si>
  <si>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</si>
  <si>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</si>
  <si>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</si>
  <si>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</si>
  <si>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</si>
  <si>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</si>
  <si>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</si>
  <si>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</si>
  <si>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</si>
  <si>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</si>
  <si>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</si>
  <si>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</si>
  <si>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</si>
  <si>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</si>
  <si>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</si>
  <si>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</si>
  <si>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</si>
  <si>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</si>
  <si>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</si>
  <si>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</si>
  <si>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</si>
  <si>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</si>
  <si>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</si>
  <si>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</si>
  <si>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</si>
  <si>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</si>
  <si>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</si>
  <si>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</si>
  <si>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</si>
  <si>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</si>
  <si>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</si>
  <si>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</si>
  <si>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</si>
  <si>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</si>
  <si>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</si>
  <si>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</si>
  <si>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</si>
  <si>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</si>
  <si>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</si>
  <si>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</si>
  <si>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</si>
  <si>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</si>
  <si>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</si>
  <si>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</si>
  <si>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</si>
  <si>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</si>
  <si>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</si>
  <si>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</si>
  <si>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</si>
  <si>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</si>
  <si>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</si>
  <si>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</si>
  <si>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</si>
  <si>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</si>
  <si>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</si>
  <si>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</si>
  <si>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</si>
  <si>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</si>
  <si>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</si>
  <si>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</si>
  <si>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</si>
  <si>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</si>
  <si>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</si>
  <si>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</si>
  <si>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</si>
  <si>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</si>
  <si>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</si>
  <si>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</si>
  <si>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</si>
  <si>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</si>
  <si>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</si>
  <si>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</si>
  <si>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</si>
  <si>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</si>
  <si>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</si>
  <si>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</si>
  <si>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</si>
  <si>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</si>
  <si>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</si>
  <si>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</si>
  <si>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</si>
  <si>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</si>
  <si>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</si>
  <si>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</si>
  <si>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</si>
  <si>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</si>
  <si>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</si>
  <si>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</si>
  <si>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</si>
  <si>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</si>
  <si>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</si>
  <si>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</si>
  <si>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</si>
  <si>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</si>
  <si>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</si>
  <si>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</si>
  <si>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</si>
  <si>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</si>
  <si>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</si>
  <si>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</si>
  <si>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</si>
  <si>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</si>
  <si>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</si>
  <si>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</si>
  <si>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</si>
  <si>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</si>
  <si>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</si>
  <si>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</si>
  <si>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</si>
  <si>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</si>
  <si>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</si>
  <si>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</si>
  <si>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</si>
  <si>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</si>
  <si>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</si>
  <si>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</si>
  <si>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</si>
  <si>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</si>
  <si>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</si>
  <si>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</si>
  <si>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</si>
  <si>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</si>
  <si>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</si>
  <si>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</si>
  <si>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</si>
  <si>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</si>
  <si>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</si>
  <si>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</si>
  <si>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</si>
  <si>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</si>
  <si>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</si>
  <si>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</si>
  <si>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</si>
  <si>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</si>
  <si>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</si>
  <si>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</si>
  <si>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</si>
  <si>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</si>
  <si>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</si>
  <si>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</si>
  <si>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</si>
  <si>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</si>
  <si>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</si>
  <si>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</si>
  <si>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</si>
  <si>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</si>
  <si>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</si>
  <si>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</si>
  <si>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</si>
  <si>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</si>
  <si>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</si>
  <si>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</si>
  <si>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</si>
  <si>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</si>
  <si>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</si>
  <si>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</si>
  <si>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</si>
  <si>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</si>
  <si>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</si>
  <si>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</si>
  <si>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</si>
  <si>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</si>
  <si>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</si>
  <si>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</si>
  <si>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</si>
  <si>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</si>
  <si>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</si>
  <si>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</si>
  <si>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</si>
  <si>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</si>
  <si>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</si>
  <si>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</si>
  <si>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</si>
  <si>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</si>
  <si>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</si>
  <si>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</si>
  <si>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</si>
  <si>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</si>
  <si>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</si>
  <si>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</si>
  <si>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</si>
  <si>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</si>
  <si>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</si>
  <si>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</si>
  <si>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</si>
  <si>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</si>
  <si>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</si>
  <si>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</si>
  <si>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</si>
  <si>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</si>
  <si>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</si>
  <si>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</si>
  <si>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</si>
  <si>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</si>
  <si>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</si>
  <si>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</si>
  <si>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</si>
  <si>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</si>
  <si>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</si>
  <si>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</si>
  <si>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</si>
  <si>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</si>
  <si>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</si>
  <si>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</si>
  <si>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</si>
  <si>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</si>
  <si>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</si>
  <si>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</si>
  <si>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</si>
  <si>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</si>
  <si>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</si>
  <si>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</si>
  <si>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</si>
  <si>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</si>
  <si>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</si>
  <si>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</si>
  <si>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</si>
  <si>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</si>
  <si>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</si>
  <si>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</si>
  <si>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</si>
  <si>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</si>
  <si>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</si>
  <si>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</si>
  <si>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</si>
  <si>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</si>
  <si>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</si>
  <si>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</si>
  <si>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</si>
  <si>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</si>
  <si>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</si>
  <si>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</si>
  <si>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</si>
  <si>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</si>
  <si>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</si>
  <si>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</si>
  <si>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</si>
  <si>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</si>
  <si>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</si>
  <si>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</si>
  <si>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</si>
  <si>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</si>
  <si>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</si>
  <si>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</si>
  <si>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</si>
  <si>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</si>
  <si>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</si>
  <si>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</si>
  <si>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</si>
  <si>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</si>
  <si>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</si>
  <si>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</si>
  <si>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</si>
  <si>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</si>
  <si>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</si>
  <si>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</si>
  <si>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</si>
  <si>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</si>
  <si>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</si>
  <si>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</si>
  <si>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</si>
  <si>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</si>
  <si>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</si>
  <si>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</si>
  <si>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</si>
  <si>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</si>
  <si>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</si>
  <si>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</si>
  <si>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</si>
  <si>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</si>
  <si>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</si>
  <si>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</si>
  <si>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</si>
  <si>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</si>
  <si>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</si>
  <si>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</si>
  <si>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</si>
  <si>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</si>
  <si>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</si>
  <si>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</si>
  <si>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</si>
  <si>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</si>
  <si>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</si>
  <si>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</si>
  <si>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</si>
  <si>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</si>
  <si>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</si>
  <si>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</si>
  <si>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</si>
  <si>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</si>
  <si>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</si>
  <si>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</si>
  <si>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</si>
  <si>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</si>
  <si>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</si>
  <si>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</si>
  <si>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</si>
  <si>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</si>
  <si>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</si>
  <si>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</si>
  <si>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</si>
  <si>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</si>
  <si>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</si>
  <si>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</si>
  <si>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</si>
  <si>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</si>
  <si>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</si>
  <si>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</si>
  <si>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</si>
  <si>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</si>
  <si>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</si>
  <si>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</si>
  <si>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</si>
  <si>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</si>
  <si>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</si>
  <si>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</si>
  <si>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</si>
  <si>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</si>
  <si>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</si>
  <si>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</si>
  <si>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</si>
  <si>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</si>
  <si>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</si>
  <si>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</si>
  <si>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</si>
  <si>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</si>
  <si>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</si>
  <si>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</si>
  <si>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</si>
  <si>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</si>
  <si>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</si>
  <si>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</si>
  <si>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</si>
  <si>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</si>
  <si>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</si>
  <si>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</si>
  <si>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</si>
  <si>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</si>
  <si>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</si>
  <si>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</si>
  <si>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</si>
  <si>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</si>
  <si>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</si>
  <si>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</si>
  <si>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</si>
  <si>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</si>
  <si>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</si>
  <si>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</si>
  <si>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</si>
  <si>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</si>
  <si>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</si>
  <si>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</si>
  <si>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</si>
  <si>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</si>
  <si>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</si>
  <si>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</si>
  <si>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</si>
  <si>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</si>
  <si>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</si>
  <si>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</si>
  <si>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</si>
  <si>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</si>
  <si>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</si>
  <si>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</si>
  <si>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</si>
  <si>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</si>
  <si>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</si>
  <si>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</si>
  <si>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</si>
  <si>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</si>
  <si>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</si>
  <si>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</si>
  <si>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</si>
  <si>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</si>
  <si>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</si>
  <si>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</si>
  <si>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</si>
  <si>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</si>
  <si>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</si>
  <si>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</si>
  <si>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</si>
  <si>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</si>
  <si>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</si>
  <si>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</si>
  <si>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</si>
  <si>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</si>
  <si>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</si>
  <si>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</si>
  <si>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</si>
  <si>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</si>
  <si>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</si>
  <si>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</si>
  <si>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</si>
  <si>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</si>
  <si>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</si>
  <si>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</si>
  <si>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</si>
  <si>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</si>
  <si>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</si>
  <si>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</si>
  <si>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</si>
  <si>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</si>
  <si>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</si>
  <si>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</si>
  <si>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</si>
  <si>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</si>
  <si>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</si>
  <si>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</si>
  <si>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</si>
  <si>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</si>
  <si>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</si>
  <si>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</si>
  <si>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</si>
  <si>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</si>
  <si>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</si>
  <si>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</si>
  <si>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</si>
  <si>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</si>
  <si>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</si>
  <si>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</si>
  <si>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</si>
  <si>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</si>
  <si>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</si>
  <si>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</si>
  <si>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</si>
  <si>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</si>
  <si>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</si>
  <si>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</si>
  <si>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</si>
  <si>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</si>
  <si>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</si>
  <si>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</si>
  <si>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</si>
  <si>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</si>
  <si>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</si>
  <si>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</si>
  <si>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</si>
  <si>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</si>
  <si>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</si>
  <si>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</si>
  <si>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</si>
  <si>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</si>
  <si>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</si>
  <si>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</si>
  <si>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</si>
  <si>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</si>
  <si>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</si>
  <si>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</si>
  <si>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</si>
  <si>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</si>
  <si>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</si>
  <si>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</si>
  <si>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</si>
  <si>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</si>
  <si>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</si>
  <si>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</si>
  <si>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</si>
  <si>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</si>
  <si>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</si>
  <si>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</si>
  <si>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</si>
  <si>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</si>
  <si>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</si>
  <si>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</si>
  <si>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</si>
  <si>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</si>
  <si>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</si>
  <si>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</si>
  <si>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</si>
  <si>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</si>
  <si>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</si>
  <si>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</si>
  <si>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</si>
  <si>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</si>
  <si>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</si>
  <si>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</si>
  <si>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</si>
  <si>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</si>
  <si>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</si>
  <si>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</si>
  <si>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</si>
  <si>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</si>
  <si>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</si>
  <si>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</si>
  <si>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</si>
  <si>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</si>
  <si>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</si>
  <si>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</si>
  <si>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</si>
  <si>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</si>
  <si>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</si>
  <si>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</si>
  <si>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</si>
  <si>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</si>
  <si>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</si>
  <si>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</si>
  <si>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</si>
  <si>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</si>
  <si>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</si>
  <si>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</si>
  <si>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</si>
  <si>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</si>
  <si>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</si>
  <si>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</si>
  <si>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</si>
  <si>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</si>
  <si>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</si>
  <si>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</si>
  <si>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</si>
  <si>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</si>
  <si>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</si>
  <si>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</si>
  <si>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</si>
  <si>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</si>
  <si>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</si>
  <si>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</si>
  <si>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</si>
  <si>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</si>
  <si>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</si>
  <si>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</si>
  <si>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</si>
  <si>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</si>
  <si>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</si>
  <si>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</si>
  <si>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</si>
  <si>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</si>
  <si>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</si>
  <si>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</si>
  <si>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</si>
  <si>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</si>
  <si>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</si>
  <si>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</si>
  <si>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</si>
  <si>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</si>
  <si>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</si>
  <si>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</si>
  <si>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</si>
  <si>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</si>
  <si>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</si>
  <si>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</si>
  <si>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</si>
  <si>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</si>
  <si>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</si>
  <si>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</si>
  <si>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</si>
  <si>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</si>
  <si>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</si>
  <si>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</si>
  <si>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</si>
  <si>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</si>
  <si>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</si>
  <si>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</si>
  <si>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</si>
  <si>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</si>
  <si>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</si>
  <si>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</si>
  <si>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</si>
  <si>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</si>
  <si>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</si>
  <si>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</si>
  <si>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</si>
  <si>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</si>
  <si>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</si>
  <si>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</si>
  <si>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</si>
  <si>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</si>
  <si>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</si>
  <si>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</si>
  <si>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</si>
  <si>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</si>
  <si>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</si>
  <si>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</si>
  <si>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</si>
  <si>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</si>
  <si>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</si>
  <si>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</si>
  <si>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</si>
  <si>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</si>
  <si>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</si>
  <si>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</si>
  <si>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</si>
  <si>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</si>
  <si>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</si>
  <si>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</si>
  <si>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</si>
  <si>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</si>
  <si>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</si>
  <si>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</si>
  <si>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</si>
  <si>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</si>
  <si>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</si>
  <si>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</si>
  <si>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</si>
  <si>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</si>
  <si>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</si>
  <si>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</si>
  <si>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</si>
  <si>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</si>
  <si>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</si>
  <si>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</si>
  <si>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</si>
  <si>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</si>
  <si>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</si>
  <si>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</si>
  <si>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</si>
  <si>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</si>
  <si>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</si>
  <si>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</si>
  <si>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</si>
  <si>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</si>
  <si>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</si>
  <si>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</si>
  <si>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</si>
  <si>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</si>
  <si>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</si>
  <si>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</si>
  <si>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</si>
  <si>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</si>
  <si>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</si>
  <si>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</si>
  <si>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</si>
  <si>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</si>
  <si>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</si>
  <si>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</si>
  <si>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</si>
  <si>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</si>
  <si>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</si>
  <si>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</si>
  <si>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</si>
  <si>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</si>
  <si>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</si>
  <si>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</si>
  <si>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</si>
  <si>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</si>
  <si>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</si>
  <si>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</si>
  <si>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</si>
  <si>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</si>
  <si>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</si>
  <si>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</si>
  <si>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</si>
  <si>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</si>
  <si>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</si>
  <si>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</si>
  <si>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</si>
  <si>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</si>
  <si>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</si>
  <si>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</si>
  <si>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</si>
  <si>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</si>
  <si>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</si>
  <si>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</si>
  <si>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</si>
  <si>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</si>
  <si>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</si>
  <si>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</si>
  <si>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</si>
  <si>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</si>
  <si>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</si>
  <si>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</si>
  <si>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</si>
  <si>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</si>
  <si>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</si>
  <si>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</si>
  <si>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</si>
  <si>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</si>
  <si>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</si>
  <si>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</si>
  <si>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</si>
  <si>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</si>
  <si>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</si>
  <si>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</si>
  <si>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</si>
  <si>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</si>
  <si>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</si>
  <si>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</si>
  <si>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</si>
  <si>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</si>
  <si>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</si>
  <si>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</si>
  <si>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</si>
  <si>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</si>
  <si>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</si>
  <si>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</si>
  <si>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</si>
  <si>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</si>
  <si>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</si>
  <si>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</si>
  <si>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</si>
  <si>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</si>
  <si>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</si>
  <si>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</si>
  <si>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</si>
  <si>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</si>
  <si>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</si>
  <si>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</si>
  <si>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</si>
  <si>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</si>
  <si>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</si>
  <si>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</si>
  <si>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</si>
  <si>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</si>
  <si>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</si>
  <si>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</si>
  <si>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</si>
  <si>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</si>
  <si>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</si>
  <si>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</si>
  <si>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</si>
  <si>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</si>
  <si>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</si>
  <si>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</si>
  <si>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</si>
  <si>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</si>
  <si>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</si>
  <si>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</si>
  <si>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</si>
  <si>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</si>
  <si>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</si>
  <si>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</si>
  <si>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</si>
  <si>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</si>
  <si>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</si>
  <si>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</si>
  <si>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</si>
  <si>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</si>
  <si>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</si>
  <si>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</si>
  <si>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</si>
  <si>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</si>
  <si>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</si>
  <si>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</si>
  <si>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</si>
  <si>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</si>
  <si>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</si>
  <si>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</si>
  <si>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</si>
  <si>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</si>
  <si>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</si>
  <si>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</si>
  <si>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</si>
  <si>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</si>
  <si>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</si>
  <si>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</si>
  <si>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</si>
  <si>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</si>
  <si>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</si>
  <si>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</si>
  <si>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</si>
  <si>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</si>
  <si>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</si>
  <si>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</si>
  <si>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</si>
  <si>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</si>
  <si>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</si>
  <si>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</si>
  <si>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</si>
  <si>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</si>
  <si>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</si>
  <si>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</si>
  <si>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</si>
  <si>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</si>
  <si>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</si>
  <si>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</si>
  <si>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</si>
  <si>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</si>
  <si>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</si>
  <si>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</si>
  <si>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</si>
  <si>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</si>
  <si>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</si>
  <si>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</si>
  <si>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</si>
  <si>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</si>
  <si>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</si>
  <si>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</si>
  <si>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</si>
  <si>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</si>
  <si>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</si>
  <si>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</si>
  <si>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</si>
  <si>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</si>
  <si>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</si>
  <si>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</si>
  <si>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</si>
  <si>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</si>
  <si>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</si>
  <si>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</si>
  <si>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</si>
  <si>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</si>
  <si>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</si>
  <si>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</si>
  <si>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</si>
  <si>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</si>
  <si>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</si>
  <si>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</si>
  <si>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</si>
  <si>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</si>
  <si>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</si>
  <si>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</si>
  <si>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</si>
  <si>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</si>
  <si>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</si>
  <si>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</si>
  <si>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</si>
  <si>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</si>
  <si>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</si>
  <si>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</si>
  <si>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</si>
  <si>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</si>
  <si>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</si>
  <si>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</si>
  <si>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</si>
  <si>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</si>
  <si>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</si>
  <si>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</si>
  <si>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</si>
  <si>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</si>
  <si>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</si>
  <si>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</si>
  <si>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</si>
  <si>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</si>
  <si>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</si>
  <si>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</si>
  <si>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</si>
  <si>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</si>
  <si>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</si>
  <si>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</si>
  <si>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</si>
  <si>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</si>
  <si>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</si>
  <si>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</si>
  <si>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</si>
  <si>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</si>
  <si>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</si>
  <si>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</si>
  <si>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</si>
  <si>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</si>
  <si>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</si>
  <si>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</si>
  <si>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</si>
  <si>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</si>
  <si>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</si>
  <si>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</si>
  <si>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</si>
  <si>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</si>
  <si>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</si>
  <si>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</si>
  <si>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</si>
  <si>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</si>
  <si>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</si>
  <si>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</si>
  <si>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</si>
  <si>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</si>
  <si>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</si>
  <si>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</si>
  <si>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</si>
  <si>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</si>
  <si>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</si>
  <si>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</si>
  <si>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</si>
  <si>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</si>
  <si>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</si>
  <si>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</si>
  <si>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</si>
  <si>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</si>
  <si>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</si>
  <si>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</si>
  <si>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</si>
  <si>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</si>
  <si>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</si>
  <si>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</si>
  <si>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</si>
  <si>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</si>
  <si>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</si>
  <si>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</si>
  <si>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</si>
  <si>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</si>
  <si>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</si>
  <si>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</si>
  <si>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</si>
  <si>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</si>
  <si>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</si>
  <si>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</si>
  <si>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</si>
  <si>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</si>
  <si>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</si>
  <si>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</si>
  <si>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</si>
  <si>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</si>
  <si>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</si>
  <si>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</si>
  <si>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</si>
  <si>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</si>
  <si>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</si>
  <si>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</si>
  <si>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</si>
  <si>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</si>
  <si>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</si>
  <si>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</si>
  <si>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</si>
  <si>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</si>
  <si>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</si>
  <si>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</si>
  <si>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</si>
  <si>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</si>
  <si>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</si>
  <si>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</si>
  <si>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</si>
  <si>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</si>
  <si>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</si>
  <si>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</si>
  <si>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</si>
  <si>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</si>
  <si>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</si>
  <si>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</si>
  <si>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</si>
  <si>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</si>
  <si>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</si>
  <si>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</si>
  <si>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</si>
  <si>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</si>
  <si>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</si>
  <si>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</si>
  <si>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</si>
  <si>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</si>
  <si>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</si>
  <si>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</si>
  <si>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</si>
  <si>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</si>
  <si>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</si>
  <si>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</si>
  <si>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</si>
  <si>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</si>
  <si>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</si>
  <si>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</si>
  <si>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</si>
  <si>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</si>
  <si>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</si>
  <si>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</si>
  <si>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</si>
  <si>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</si>
  <si>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</si>
  <si>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</si>
  <si>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</si>
  <si>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</si>
  <si>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</si>
  <si>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</si>
  <si>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</si>
  <si>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</si>
  <si>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</si>
  <si>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</si>
  <si>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</si>
  <si>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</si>
  <si>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</si>
  <si>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</si>
  <si>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</si>
  <si>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</si>
  <si>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</si>
  <si>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</si>
  <si>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</si>
  <si>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</si>
  <si>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</si>
  <si>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</si>
  <si>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</si>
  <si>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</si>
  <si>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</si>
  <si>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</si>
  <si>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</si>
  <si>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</si>
  <si>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</si>
  <si>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</si>
  <si>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</si>
  <si>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</si>
  <si>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</si>
  <si>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</si>
  <si>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</si>
  <si>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</si>
  <si>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</si>
  <si>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</si>
  <si>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</si>
  <si>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</si>
  <si>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</si>
  <si>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</si>
  <si>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</si>
  <si>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</si>
  <si>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</si>
  <si>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</si>
  <si>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</si>
  <si>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</si>
  <si>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</si>
  <si>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</si>
  <si>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</si>
  <si>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</si>
  <si>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</si>
  <si>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</si>
  <si>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</si>
  <si>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</si>
  <si>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</si>
  <si>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</si>
  <si>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</si>
  <si>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</si>
  <si>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</si>
  <si>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</si>
  <si>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</si>
  <si>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</si>
  <si>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</si>
  <si>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</si>
  <si>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</si>
  <si>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</si>
  <si>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</si>
  <si>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</si>
  <si>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</si>
  <si>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</si>
  <si>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</si>
  <si>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</si>
  <si>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</si>
  <si>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</si>
  <si>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</si>
  <si>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</si>
  <si>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</si>
  <si>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</si>
  <si>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</si>
  <si>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</si>
  <si>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</si>
  <si>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</si>
  <si>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</si>
  <si>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</si>
  <si>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</si>
  <si>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</si>
  <si>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</si>
  <si>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</si>
  <si>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</si>
  <si>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</si>
  <si>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</si>
  <si>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</si>
  <si>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</si>
  <si>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</si>
  <si>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</si>
  <si>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</si>
  <si>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</si>
  <si>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</si>
  <si>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</si>
  <si>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</si>
  <si>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</si>
  <si>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</si>
  <si>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</si>
  <si>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</si>
  <si>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</si>
  <si>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</si>
  <si>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</si>
  <si>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</si>
  <si>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</si>
  <si>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</si>
  <si>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</si>
  <si>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</si>
  <si>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</si>
  <si>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</si>
  <si>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</si>
  <si>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</si>
  <si>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</si>
  <si>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</si>
  <si>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</si>
  <si>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</si>
  <si>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</si>
  <si>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</si>
  <si>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</si>
  <si>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</si>
  <si>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</si>
  <si>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</si>
  <si>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</si>
  <si>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</si>
  <si>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</si>
  <si>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</si>
  <si>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</si>
  <si>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</si>
  <si>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</si>
  <si>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</si>
  <si>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</si>
  <si>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</si>
  <si>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</si>
  <si>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</si>
  <si>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</si>
  <si>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</si>
  <si>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</si>
  <si>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</si>
  <si>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</si>
  <si>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</si>
  <si>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</si>
  <si>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</si>
  <si>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</si>
  <si>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</si>
  <si>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</si>
  <si>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</si>
  <si>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</si>
  <si>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</si>
  <si>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</si>
  <si>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</si>
  <si>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</si>
  <si>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</si>
  <si>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</si>
  <si>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</si>
  <si>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</si>
  <si>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</si>
  <si>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</si>
  <si>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</si>
  <si>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</si>
  <si>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</si>
  <si>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</si>
  <si>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</si>
  <si>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</si>
  <si>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</si>
  <si>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</si>
  <si>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</si>
  <si>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</si>
  <si>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</si>
  <si>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</si>
  <si>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</si>
  <si>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</si>
  <si>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</si>
  <si>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</si>
  <si>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</si>
  <si>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</si>
  <si>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</si>
  <si>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</si>
  <si>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</si>
  <si>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</si>
  <si>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</si>
  <si>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</si>
  <si>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</si>
  <si>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</si>
  <si>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</si>
  <si>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</si>
  <si>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</si>
  <si>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</si>
  <si>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</si>
  <si>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</si>
  <si>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</si>
  <si>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</si>
  <si>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</si>
  <si>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</si>
  <si>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</si>
  <si>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</si>
  <si>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</si>
  <si>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</si>
  <si>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</si>
  <si>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</si>
  <si>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</si>
  <si>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</si>
  <si>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</si>
  <si>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</si>
  <si>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</si>
  <si>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</si>
  <si>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</si>
  <si>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</si>
  <si>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</si>
  <si>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</si>
  <si>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</si>
  <si>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</si>
  <si>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</si>
  <si>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</si>
  <si>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</si>
  <si>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</si>
  <si>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</si>
  <si>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</si>
  <si>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</si>
  <si>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</si>
  <si>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</si>
  <si>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</si>
  <si>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</si>
  <si>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</si>
  <si>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</si>
  <si>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</si>
  <si>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</si>
  <si>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</si>
  <si>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</si>
  <si>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</si>
  <si>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</si>
  <si>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</si>
  <si>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</si>
  <si>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</si>
  <si>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</si>
  <si>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</si>
  <si>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</si>
  <si>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</si>
  <si>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</si>
  <si>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</si>
  <si>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</si>
  <si>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</si>
  <si>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</si>
  <si>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</si>
  <si>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</si>
  <si>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</si>
  <si>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</si>
  <si>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</si>
  <si>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</si>
  <si>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</si>
  <si>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</si>
  <si>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</si>
  <si>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</si>
  <si>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</si>
  <si>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</si>
  <si>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</si>
  <si>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</si>
  <si>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</si>
  <si>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</si>
  <si>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</si>
  <si>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</si>
  <si>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</si>
  <si>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</si>
  <si>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</si>
  <si>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</si>
  <si>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</si>
  <si>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</si>
  <si>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</si>
  <si>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</si>
  <si>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</si>
  <si>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</si>
  <si>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</si>
  <si>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</si>
  <si>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</si>
  <si>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</si>
  <si>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</si>
  <si>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</si>
  <si>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</si>
  <si>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</si>
  <si>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</si>
  <si>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</si>
  <si>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</si>
  <si>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</si>
  <si>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</si>
  <si>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</si>
  <si>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</si>
  <si>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</si>
  <si>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</si>
  <si>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</si>
  <si>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</si>
  <si>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</si>
  <si>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</si>
  <si>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</si>
  <si>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</si>
  <si>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</si>
  <si>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</si>
  <si>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</si>
  <si>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</si>
  <si>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</si>
  <si>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</si>
  <si>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</si>
  <si>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</si>
  <si>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</si>
  <si>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</si>
  <si>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</si>
  <si>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</si>
  <si>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</si>
  <si>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</si>
  <si>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</si>
  <si>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</si>
  <si>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</si>
  <si>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</si>
  <si>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</si>
  <si>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</si>
  <si>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</si>
  <si>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</si>
  <si>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</si>
  <si>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</si>
  <si>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</si>
  <si>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</si>
  <si>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</si>
  <si>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</si>
  <si>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</si>
  <si>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</si>
  <si>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</si>
  <si>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</si>
  <si>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</si>
  <si>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</si>
  <si>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</si>
  <si>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</si>
  <si>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</si>
  <si>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</si>
  <si>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</si>
  <si>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</si>
  <si>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</si>
  <si>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</si>
  <si>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</si>
  <si>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</si>
  <si>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</si>
  <si>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</si>
  <si>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</si>
  <si>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</si>
  <si>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</si>
  <si>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</si>
  <si>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</si>
  <si>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</si>
  <si>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</si>
  <si>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</si>
  <si>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</si>
  <si>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</si>
  <si>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</si>
  <si>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</si>
  <si>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</si>
  <si>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</si>
  <si>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</si>
  <si>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</si>
  <si>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</si>
  <si>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</si>
  <si>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</si>
  <si>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</si>
  <si>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</si>
  <si>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</si>
  <si>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</si>
  <si>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</si>
  <si>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</si>
  <si>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</si>
  <si>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</si>
  <si>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</si>
  <si>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</si>
  <si>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</si>
  <si>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</si>
  <si>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</si>
  <si>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</si>
  <si>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</si>
  <si>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</si>
  <si>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</si>
  <si>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</si>
  <si>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</si>
  <si>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</si>
  <si>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</si>
  <si>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</si>
  <si>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</si>
  <si>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</si>
  <si>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</si>
  <si>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</si>
  <si>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</si>
  <si>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</si>
  <si>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</si>
  <si>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</si>
  <si>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</si>
  <si>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</si>
  <si>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</si>
  <si>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</si>
  <si>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</si>
  <si>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</si>
  <si>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</si>
  <si>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</si>
  <si>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</si>
  <si>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</si>
  <si>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</si>
  <si>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</si>
  <si>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</si>
  <si>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</si>
  <si>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</si>
  <si>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</si>
  <si>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</si>
  <si>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</si>
  <si>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</si>
  <si>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</si>
  <si>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</si>
  <si>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</si>
  <si>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</si>
  <si>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</si>
  <si>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</si>
  <si>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</si>
  <si>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</si>
  <si>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</si>
  <si>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</si>
  <si>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</si>
  <si>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</si>
  <si>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</si>
  <si>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</si>
  <si>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</si>
  <si>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</si>
  <si>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</si>
  <si>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</si>
  <si>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</si>
  <si>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</si>
  <si>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</si>
  <si>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</si>
  <si>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</si>
  <si>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</si>
  <si>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</si>
  <si>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</si>
  <si>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</si>
  <si>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</si>
  <si>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</si>
  <si>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</si>
  <si>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</si>
  <si>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</si>
  <si>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</si>
  <si>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</si>
  <si>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</si>
  <si>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</si>
  <si>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</si>
  <si>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</si>
  <si>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</si>
  <si>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</si>
  <si>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</si>
  <si>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</si>
  <si>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</si>
  <si>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</si>
  <si>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</si>
  <si>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</si>
  <si>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</si>
  <si>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</si>
  <si>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</si>
  <si>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</si>
  <si>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</si>
  <si>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</si>
  <si>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</si>
  <si>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</si>
  <si>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</si>
  <si>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</si>
  <si>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</si>
  <si>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</si>
  <si>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</si>
  <si>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</si>
  <si>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</si>
  <si>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</si>
  <si>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</si>
  <si>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</si>
  <si>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</si>
  <si>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</si>
  <si>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</si>
  <si>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</si>
  <si>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</si>
  <si>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</si>
  <si>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</si>
  <si>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</si>
  <si>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</si>
  <si>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</si>
  <si>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</si>
  <si>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</si>
  <si>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</si>
  <si>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</si>
  <si>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</si>
  <si>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</si>
  <si>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</si>
  <si>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</si>
  <si>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</si>
  <si>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</si>
  <si>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</si>
  <si>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</si>
  <si>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</si>
  <si>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</si>
  <si>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</si>
  <si>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</si>
  <si>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</si>
  <si>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</si>
  <si>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</si>
  <si>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</si>
  <si>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</si>
  <si>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</si>
  <si>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</si>
  <si>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</si>
  <si>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</si>
  <si>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</si>
  <si>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</si>
  <si>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</si>
  <si>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</si>
  <si>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</si>
  <si>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</si>
  <si>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</si>
  <si>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</si>
  <si>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</si>
  <si>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</si>
  <si>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</si>
  <si>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</si>
  <si>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</si>
  <si>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</si>
  <si>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</si>
  <si>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</si>
  <si>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</si>
  <si>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</si>
  <si>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</si>
  <si>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</si>
  <si>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</si>
  <si>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</si>
  <si>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</si>
  <si>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</si>
  <si>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</si>
  <si>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</si>
  <si>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</si>
  <si>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</si>
  <si>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</si>
  <si>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</si>
  <si>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</si>
  <si>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</si>
  <si>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</si>
  <si>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</si>
  <si>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</si>
  <si>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</si>
  <si>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</si>
  <si>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</si>
  <si>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</si>
  <si>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</si>
  <si>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</si>
  <si>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</si>
  <si>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</si>
  <si>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</si>
  <si>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</si>
  <si>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</si>
  <si>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</si>
  <si>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</si>
  <si>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</si>
  <si>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</si>
  <si>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</si>
  <si>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</si>
  <si>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</si>
  <si>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</si>
  <si>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</si>
  <si>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</si>
  <si>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</si>
  <si>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</si>
  <si>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</si>
  <si>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</si>
  <si>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</si>
  <si>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</si>
  <si>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</si>
  <si>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</si>
  <si>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</si>
  <si>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</si>
  <si>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</si>
  <si>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</si>
  <si>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</si>
  <si>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</si>
  <si>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</si>
  <si>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</si>
  <si>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</si>
  <si>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</si>
  <si>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</si>
  <si>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</si>
  <si>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</si>
  <si>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</si>
  <si>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</si>
  <si>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</si>
  <si>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</si>
  <si>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</si>
  <si>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</si>
  <si>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</si>
  <si>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</si>
  <si>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</si>
  <si>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</si>
  <si>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</si>
  <si>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</si>
  <si>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</si>
  <si>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</si>
  <si>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</si>
  <si>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</si>
  <si>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</si>
  <si>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</si>
  <si>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</si>
  <si>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</si>
  <si>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</si>
  <si>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</si>
  <si>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</si>
  <si>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</si>
  <si>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</si>
  <si>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</si>
  <si>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</si>
  <si>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</si>
  <si>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</si>
  <si>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</si>
  <si>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</si>
  <si>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</si>
  <si>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</si>
  <si>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</si>
  <si>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</si>
  <si>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</si>
  <si>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</si>
  <si>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</si>
  <si>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</si>
  <si>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</si>
  <si>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</si>
  <si>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</si>
  <si>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</si>
  <si>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</si>
  <si>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</si>
  <si>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</si>
  <si>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</si>
  <si>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</si>
  <si>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</si>
  <si>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</si>
  <si>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</si>
  <si>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</si>
  <si>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</si>
  <si>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</si>
  <si>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</si>
  <si>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</si>
  <si>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</si>
  <si>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</si>
  <si>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</si>
  <si>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</si>
  <si>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</si>
  <si>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</si>
  <si>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</si>
  <si>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</si>
  <si>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</si>
  <si>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</si>
  <si>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</si>
  <si>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</si>
  <si>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</si>
  <si>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</si>
  <si>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</si>
  <si>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</si>
  <si>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</si>
  <si>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</si>
  <si>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</si>
  <si>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</si>
  <si>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</si>
  <si>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</si>
  <si>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</si>
  <si>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</si>
  <si>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</si>
  <si>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</si>
  <si>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</si>
  <si>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</si>
  <si>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</si>
  <si>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</si>
  <si>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</si>
  <si>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</si>
  <si>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</si>
  <si>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</si>
  <si>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</si>
  <si>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</si>
  <si>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</si>
  <si>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</si>
  <si>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</si>
  <si>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</si>
  <si>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</si>
  <si>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</si>
  <si>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</si>
  <si>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</si>
  <si>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</si>
  <si>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</si>
  <si>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</si>
  <si>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</si>
  <si>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</si>
  <si>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</si>
  <si>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</si>
  <si>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</si>
  <si>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</si>
  <si>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</si>
  <si>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</si>
  <si>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</si>
  <si>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</si>
  <si>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</si>
  <si>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</si>
  <si>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</si>
  <si>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</si>
  <si>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</si>
  <si>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</si>
  <si>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</si>
  <si>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</si>
  <si>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</si>
  <si>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</si>
  <si>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</si>
  <si>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</si>
  <si>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</si>
  <si>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</si>
  <si>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</si>
  <si>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</si>
  <si>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</si>
  <si>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</si>
  <si>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</si>
  <si>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</si>
  <si>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</si>
  <si>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</si>
  <si>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</si>
  <si>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</si>
  <si>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</si>
  <si>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</si>
  <si>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</si>
  <si>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</si>
  <si>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</si>
  <si>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</si>
  <si>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</si>
  <si>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</si>
  <si>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</si>
  <si>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</si>
  <si>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</si>
  <si>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</si>
  <si>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</si>
  <si>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</si>
  <si>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</si>
  <si>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</si>
  <si>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</si>
  <si>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</si>
  <si>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</si>
  <si>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</si>
  <si>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</si>
  <si>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</si>
  <si>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</si>
  <si>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</si>
  <si>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</si>
  <si>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</si>
  <si>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</si>
  <si>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</si>
  <si>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</si>
  <si>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</si>
  <si>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</si>
  <si>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</si>
  <si>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</si>
  <si>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</si>
  <si>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</si>
  <si>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</si>
  <si>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</si>
  <si>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</si>
  <si>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</si>
  <si>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</si>
  <si>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</si>
  <si>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</si>
  <si>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</si>
  <si>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</si>
  <si>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</si>
  <si>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</si>
  <si>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</si>
  <si>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</si>
  <si>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</si>
  <si>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</si>
  <si>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</si>
  <si>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</si>
  <si>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</si>
  <si>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</si>
  <si>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</si>
  <si>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</si>
  <si>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</si>
  <si>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</si>
  <si>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</si>
  <si>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</si>
  <si>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</si>
  <si>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</si>
  <si>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</si>
  <si>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</si>
  <si>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</si>
  <si>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</si>
  <si>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</si>
  <si>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</si>
  <si>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</si>
  <si>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</si>
  <si>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</si>
  <si>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</si>
  <si>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</si>
  <si>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</si>
  <si>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</si>
  <si>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</si>
  <si>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</si>
  <si>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</si>
  <si>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</si>
  <si>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</si>
  <si>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</si>
  <si>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</si>
  <si>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</si>
  <si>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</si>
  <si>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</si>
  <si>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</si>
  <si>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</si>
  <si>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</si>
  <si>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</si>
  <si>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</si>
  <si>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</si>
  <si>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</si>
  <si>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</si>
  <si>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</si>
  <si>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</si>
  <si>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</si>
  <si>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</si>
  <si>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</si>
  <si>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</si>
  <si>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</si>
  <si>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</si>
  <si>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</si>
  <si>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</si>
  <si>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</si>
  <si>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</si>
  <si>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</si>
  <si>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</si>
  <si>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</si>
  <si>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</si>
  <si>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</si>
  <si>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</si>
  <si>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</si>
  <si>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</si>
  <si>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</si>
  <si>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</si>
  <si>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</si>
  <si>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</si>
  <si>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</si>
  <si>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</si>
  <si>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</si>
  <si>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</si>
  <si>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</si>
  <si>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</si>
  <si>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</si>
  <si>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</si>
  <si>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</si>
  <si>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</si>
  <si>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</si>
  <si>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</si>
  <si>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</si>
  <si>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</si>
  <si>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</si>
  <si>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</si>
  <si>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</si>
  <si>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</si>
  <si>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</si>
  <si>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</si>
  <si>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</si>
  <si>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</si>
  <si>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</si>
  <si>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</si>
  <si>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</si>
  <si>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</si>
  <si>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</si>
  <si>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</si>
  <si>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</si>
  <si>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</si>
  <si>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</si>
  <si>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</si>
  <si>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</si>
  <si>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</si>
  <si>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</si>
  <si>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</si>
  <si>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</si>
  <si>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</si>
  <si>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</si>
  <si>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</si>
  <si>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</si>
  <si>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</si>
  <si>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</si>
  <si>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</si>
  <si>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</si>
  <si>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</si>
  <si>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</si>
  <si>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</si>
  <si>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</si>
  <si>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</si>
  <si>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</si>
  <si>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</si>
  <si>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</si>
  <si>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</si>
  <si>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</si>
  <si>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</si>
  <si>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</si>
  <si>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</si>
  <si>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</si>
  <si>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</si>
  <si>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</si>
  <si>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</si>
  <si>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</si>
  <si>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</si>
  <si>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</si>
  <si>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</si>
  <si>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</si>
  <si>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</si>
  <si>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</si>
  <si>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</si>
  <si>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</si>
  <si>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</si>
  <si>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</si>
  <si>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</si>
  <si>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</si>
  <si>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</si>
  <si>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</si>
  <si>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</si>
  <si>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</si>
  <si>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</si>
  <si>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</si>
  <si>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</si>
  <si>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</si>
  <si>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</si>
  <si>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</si>
  <si>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</si>
  <si>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</si>
  <si>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</si>
  <si>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</si>
  <si>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</si>
  <si>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</si>
  <si>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</si>
  <si>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</si>
  <si>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</si>
  <si>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</si>
  <si>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</si>
  <si>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</si>
  <si>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</si>
  <si>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</si>
  <si>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</si>
  <si>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</si>
  <si>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</si>
  <si>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</si>
  <si>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</si>
  <si>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</si>
  <si>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</si>
  <si>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</si>
  <si>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</si>
  <si>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</si>
  <si>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</si>
  <si>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</si>
  <si>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</si>
  <si>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</si>
  <si>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</si>
  <si>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</si>
  <si>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</si>
  <si>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</si>
  <si>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</si>
  <si>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</si>
  <si>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</si>
  <si>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</si>
  <si>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</si>
  <si>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</si>
  <si>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</si>
  <si>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</si>
  <si>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</si>
  <si>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</si>
  <si>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</si>
  <si>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</si>
  <si>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</si>
  <si>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</si>
  <si>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</si>
  <si>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</si>
  <si>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</si>
  <si>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</si>
  <si>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</si>
  <si>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</si>
  <si>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</si>
  <si>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</si>
  <si>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</si>
  <si>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</si>
  <si>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</si>
  <si>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</si>
  <si>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</si>
  <si>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</si>
  <si>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</si>
  <si>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</si>
  <si>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</si>
  <si>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</si>
  <si>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</si>
  <si>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</si>
  <si>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</si>
  <si>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</si>
  <si>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</si>
  <si>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</si>
  <si>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</si>
  <si>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</si>
  <si>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</si>
  <si>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</si>
  <si>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</si>
  <si>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</si>
  <si>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</si>
  <si>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</si>
  <si>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</si>
  <si>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</si>
  <si>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</si>
  <si>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</si>
  <si>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</si>
  <si>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</si>
  <si>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</si>
  <si>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</si>
  <si>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</si>
  <si>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</si>
  <si>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</si>
  <si>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</si>
  <si>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</si>
  <si>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</si>
  <si>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</si>
  <si>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</si>
  <si>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</si>
  <si>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</si>
  <si>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</si>
  <si>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</si>
  <si>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</si>
  <si>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</si>
  <si>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</si>
  <si>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</si>
  <si>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</si>
  <si>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</si>
  <si>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</si>
  <si>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</si>
  <si>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</si>
  <si>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</si>
  <si>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</si>
  <si>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</si>
  <si>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</si>
  <si>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</si>
  <si>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</si>
  <si>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</si>
  <si>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</si>
  <si>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</si>
  <si>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</si>
  <si>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</si>
  <si>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</si>
  <si>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</si>
  <si>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</si>
  <si>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</si>
  <si>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</si>
  <si>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</si>
  <si>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</si>
  <si>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</si>
  <si>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</si>
  <si>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</si>
  <si>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</si>
  <si>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</si>
  <si>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</si>
  <si>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</si>
  <si>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</si>
  <si>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</si>
  <si>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</si>
  <si>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</si>
  <si>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</si>
  <si>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</si>
  <si>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</si>
  <si>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</si>
  <si>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</si>
  <si>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</si>
  <si>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</si>
  <si>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</si>
  <si>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</si>
  <si>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</si>
  <si>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</si>
  <si>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</si>
  <si>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</si>
  <si>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</si>
  <si>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</si>
  <si>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</si>
  <si>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</si>
  <si>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</si>
  <si>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</si>
  <si>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</si>
  <si>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</si>
  <si>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</si>
  <si>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</si>
  <si>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</si>
  <si>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</si>
  <si>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</si>
  <si>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</si>
  <si>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</si>
  <si>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</si>
  <si>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</si>
  <si>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</si>
  <si>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</si>
  <si>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</si>
  <si>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</si>
  <si>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</si>
  <si>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</si>
  <si>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</si>
  <si>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</si>
  <si>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</si>
  <si>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</si>
  <si>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</si>
  <si>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</si>
  <si>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</si>
  <si>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</si>
  <si>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</si>
  <si>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</si>
  <si>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</si>
  <si>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</si>
  <si>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</si>
  <si>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</si>
  <si>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</si>
  <si>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</si>
  <si>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</si>
  <si>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</si>
  <si>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</si>
  <si>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</si>
  <si>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</si>
  <si>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</si>
  <si>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</si>
  <si>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</si>
  <si>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</si>
  <si>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</si>
  <si>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</si>
  <si>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</si>
  <si>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</si>
  <si>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</si>
  <si>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</si>
  <si>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</si>
  <si>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</si>
  <si>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</si>
  <si>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</si>
  <si>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</si>
  <si>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</si>
  <si>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</si>
  <si>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</si>
  <si>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</si>
  <si>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</si>
  <si>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</si>
  <si>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</si>
  <si>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</si>
  <si>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</si>
  <si>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</si>
  <si>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</si>
  <si>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</si>
  <si>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</si>
  <si>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</si>
  <si>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</si>
  <si>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</si>
  <si>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</si>
  <si>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</si>
  <si>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</si>
  <si>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</si>
  <si>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</si>
  <si>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</si>
  <si>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</si>
  <si>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</si>
  <si>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</si>
  <si>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</si>
  <si>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</si>
  <si>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</si>
  <si>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</si>
  <si>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</si>
  <si>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</si>
  <si>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</si>
  <si>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</si>
  <si>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</si>
  <si>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</si>
  <si>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</si>
  <si>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</si>
  <si>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</si>
  <si>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</si>
  <si>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</si>
  <si>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</si>
  <si>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</si>
  <si>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</si>
  <si>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</si>
  <si>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</si>
  <si>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</si>
  <si>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</si>
  <si>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</si>
  <si>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</si>
  <si>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</si>
  <si>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</si>
  <si>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</si>
  <si>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</si>
  <si>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</si>
  <si>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</si>
  <si>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</si>
  <si>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</si>
  <si>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</si>
  <si>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</si>
  <si>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</si>
  <si>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</si>
  <si>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</si>
  <si>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</si>
  <si>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</si>
  <si>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</si>
  <si>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</si>
  <si>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</si>
  <si>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</si>
  <si>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</si>
  <si>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</si>
  <si>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</si>
  <si>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</si>
  <si>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</si>
  <si>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</si>
  <si>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</si>
  <si>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</si>
  <si>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</si>
  <si>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</si>
  <si>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</si>
  <si>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</si>
  <si>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</si>
  <si>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</si>
  <si>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</si>
  <si>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</si>
  <si>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</si>
  <si>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</si>
  <si>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</si>
  <si>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</si>
  <si>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</si>
  <si>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</si>
  <si>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</si>
  <si>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</si>
  <si>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</si>
  <si>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</si>
  <si>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</si>
  <si>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</si>
  <si>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</si>
  <si>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</si>
  <si>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</si>
  <si>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</si>
  <si>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</si>
  <si>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</si>
  <si>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</si>
  <si>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</si>
  <si>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</si>
  <si>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</si>
  <si>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</si>
  <si>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</si>
  <si>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</si>
  <si>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</si>
  <si>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</si>
  <si>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</si>
  <si>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</si>
  <si>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</si>
  <si>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</si>
  <si>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</si>
  <si>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</si>
  <si>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</si>
  <si>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</si>
  <si>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</si>
  <si>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</si>
  <si>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</si>
  <si>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</si>
  <si>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</si>
  <si>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</si>
  <si>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</si>
  <si>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</si>
  <si>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</si>
  <si>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</si>
  <si>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</si>
  <si>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</si>
  <si>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</si>
  <si>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</si>
  <si>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</si>
  <si>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</si>
  <si>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</si>
  <si>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</si>
  <si>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</si>
  <si>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</si>
  <si>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</si>
  <si>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</si>
  <si>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</si>
  <si>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</si>
  <si>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</si>
  <si>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</si>
  <si>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</si>
  <si>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</si>
  <si>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</si>
  <si>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</si>
  <si>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</si>
  <si>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</si>
  <si>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</si>
  <si>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</si>
  <si>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</si>
  <si>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</si>
  <si>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</si>
  <si>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</si>
  <si>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</si>
  <si>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</si>
  <si>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</si>
  <si>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</si>
  <si>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</si>
  <si>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</si>
  <si>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</si>
  <si>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</si>
  <si>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</si>
  <si>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</si>
  <si>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</si>
  <si>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</si>
  <si>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</si>
  <si>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</si>
  <si>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</si>
  <si>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</si>
  <si>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</si>
  <si>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</si>
  <si>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</si>
  <si>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</si>
  <si>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</si>
  <si>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</si>
  <si>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</si>
  <si>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</si>
  <si>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</si>
  <si>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</si>
  <si>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</si>
  <si>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</si>
  <si>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</si>
  <si>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</si>
  <si>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</si>
  <si>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</si>
  <si>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</si>
  <si>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</si>
  <si>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</si>
  <si>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</si>
  <si>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</si>
  <si>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</si>
  <si>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</si>
  <si>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</si>
  <si>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</si>
  <si>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</si>
  <si>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</si>
  <si>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</si>
  <si>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</si>
  <si>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</si>
  <si>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</si>
  <si>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</si>
  <si>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</si>
  <si>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</si>
  <si>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</si>
  <si>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</si>
  <si>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</si>
  <si>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</si>
  <si>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</si>
  <si>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</si>
  <si>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</si>
  <si>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</si>
  <si>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</si>
  <si>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</si>
  <si>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</si>
  <si>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</si>
  <si>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</si>
  <si>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</si>
  <si>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</si>
  <si>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</si>
  <si>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</si>
  <si>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</si>
  <si>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</si>
  <si>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</si>
  <si>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</si>
  <si>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</si>
  <si>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</si>
  <si>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</si>
  <si>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</si>
  <si>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</si>
  <si>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</si>
  <si>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</si>
  <si>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</si>
  <si>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</si>
  <si>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</si>
  <si>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</si>
  <si>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</si>
  <si>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</si>
  <si>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</si>
  <si>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</si>
  <si>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</si>
  <si>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</si>
  <si>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</si>
  <si>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</si>
  <si>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</si>
  <si>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</si>
  <si>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</si>
  <si>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</si>
  <si>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</si>
  <si>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</si>
  <si>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</si>
  <si>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</si>
  <si>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</si>
  <si>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</si>
  <si>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</si>
  <si>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</si>
  <si>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</si>
  <si>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</si>
  <si>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</si>
  <si>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</si>
  <si>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</si>
  <si>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</si>
  <si>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</si>
  <si>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</si>
  <si>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</si>
  <si>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</si>
  <si>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</si>
  <si>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</si>
  <si>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</si>
  <si>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</si>
  <si>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</si>
  <si>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</si>
  <si>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</si>
  <si>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</si>
  <si>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</si>
  <si>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</si>
  <si>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</si>
  <si>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</si>
  <si>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</si>
  <si>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</si>
  <si>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</si>
  <si>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</si>
  <si>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</si>
  <si>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</si>
  <si>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</si>
  <si>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</si>
  <si>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</si>
  <si>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</si>
  <si>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</si>
  <si>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</si>
  <si>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</si>
  <si>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</si>
  <si>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</si>
  <si>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</si>
  <si>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</si>
  <si>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</si>
  <si>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</si>
  <si>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</si>
  <si>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</si>
  <si>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</si>
  <si>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</si>
  <si>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</si>
  <si>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</si>
  <si>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</si>
  <si>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</si>
  <si>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</si>
  <si>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</si>
  <si>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</si>
  <si>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</si>
  <si>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</si>
  <si>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</si>
  <si>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</si>
  <si>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</si>
  <si>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</si>
  <si>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</si>
  <si>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</si>
  <si>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</si>
  <si>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</si>
  <si>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</si>
  <si>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</si>
  <si>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</si>
  <si>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</si>
  <si>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</si>
  <si>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</si>
  <si>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</si>
  <si>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</si>
  <si>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</si>
  <si>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</si>
  <si>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</si>
  <si>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</si>
  <si>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</si>
  <si>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</si>
  <si>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</si>
  <si>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</si>
  <si>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</si>
  <si>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</si>
  <si>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</si>
  <si>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</si>
  <si>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</si>
  <si>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</si>
  <si>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</si>
  <si>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</si>
  <si>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</si>
  <si>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</si>
  <si>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</si>
  <si>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</si>
  <si>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</si>
  <si>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</si>
  <si>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</si>
  <si>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</si>
  <si>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</si>
  <si>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</si>
  <si>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</si>
  <si>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</si>
  <si>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</si>
  <si>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</si>
  <si>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</si>
  <si>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</si>
  <si>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</si>
  <si>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</si>
  <si>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</si>
  <si>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</si>
  <si>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</si>
  <si>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</si>
  <si>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</si>
  <si>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</si>
  <si>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</si>
  <si>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</si>
  <si>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</si>
  <si>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</si>
  <si>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</si>
  <si>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</si>
  <si>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</si>
  <si>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</si>
  <si>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</si>
  <si>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</si>
  <si>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</si>
  <si>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</si>
  <si>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</si>
  <si>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</si>
  <si>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</si>
  <si>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</si>
  <si>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</si>
  <si>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</si>
  <si>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</si>
  <si>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</si>
  <si>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</si>
  <si>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</si>
  <si>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</si>
  <si>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</si>
  <si>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</si>
  <si>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</si>
  <si>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</si>
  <si>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</si>
  <si>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</si>
  <si>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</si>
  <si>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</si>
  <si>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</si>
  <si>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</si>
  <si>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</si>
  <si>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</si>
  <si>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</si>
  <si>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</si>
  <si>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</si>
  <si>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</si>
  <si>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</si>
  <si>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</si>
  <si>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</si>
  <si>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</si>
  <si>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</si>
  <si>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</si>
  <si>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</si>
  <si>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</si>
  <si>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</si>
  <si>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</si>
  <si>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</si>
  <si>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</si>
  <si>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</si>
  <si>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</si>
  <si>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</si>
  <si>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</si>
  <si>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</si>
  <si>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</si>
  <si>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</si>
  <si>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</si>
  <si>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</si>
  <si>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</si>
  <si>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</si>
  <si>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</si>
  <si>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</si>
  <si>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</si>
  <si>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</si>
  <si>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</si>
  <si>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</si>
  <si>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</si>
  <si>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</si>
  <si>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</si>
  <si>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</si>
  <si>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</si>
  <si>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</si>
  <si>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</si>
  <si>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</si>
  <si>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</si>
  <si>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</si>
  <si>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</si>
  <si>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</si>
  <si>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</si>
  <si>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</si>
  <si>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</si>
  <si>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</si>
  <si>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</si>
  <si>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</si>
  <si>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</si>
  <si>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</si>
  <si>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</si>
  <si>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</si>
  <si>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</si>
  <si>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</si>
  <si>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</si>
  <si>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</si>
  <si>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</si>
  <si>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</si>
  <si>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</si>
  <si>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</si>
  <si>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</si>
  <si>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</si>
  <si>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</si>
  <si>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</si>
  <si>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</si>
  <si>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</si>
  <si>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</si>
  <si>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</si>
  <si>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</si>
  <si>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</si>
  <si>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</si>
  <si>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</si>
  <si>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</si>
  <si>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</si>
  <si>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</si>
  <si>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</si>
  <si>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</si>
  <si>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</si>
  <si>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</si>
  <si>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</si>
  <si>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</si>
  <si>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</si>
  <si>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</si>
  <si>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</si>
  <si>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</si>
  <si>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</si>
  <si>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</si>
  <si>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</si>
  <si>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</si>
  <si>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</si>
  <si>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</si>
  <si>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</si>
  <si>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</si>
  <si>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</si>
  <si>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</si>
  <si>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</si>
  <si>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</si>
  <si>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</si>
  <si>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</si>
  <si>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</si>
  <si>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</si>
  <si>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</si>
  <si>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</si>
  <si>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</si>
  <si>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</si>
  <si>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</si>
  <si>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</si>
  <si>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</si>
  <si>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</si>
  <si>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</si>
  <si>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</si>
  <si>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</si>
  <si>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</si>
  <si>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</si>
  <si>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</si>
  <si>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</si>
  <si>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</si>
  <si>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</si>
  <si>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</si>
  <si>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</si>
  <si>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</si>
  <si>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</si>
  <si>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</si>
  <si>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</si>
  <si>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</si>
  <si>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</si>
  <si>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</si>
  <si>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</si>
  <si>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</si>
  <si>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</si>
  <si>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</si>
  <si>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</si>
  <si>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</si>
  <si>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</si>
  <si>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</si>
  <si>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</si>
  <si>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</si>
  <si>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</si>
  <si>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</si>
  <si>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</si>
  <si>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</si>
  <si>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</si>
  <si>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</si>
  <si>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</si>
  <si>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</si>
  <si>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</si>
  <si>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</si>
  <si>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</si>
  <si>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</si>
  <si>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</si>
  <si>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</si>
  <si>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</si>
  <si>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</si>
  <si>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</si>
  <si>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</si>
  <si>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</si>
  <si>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</si>
  <si>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</si>
  <si>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</si>
  <si>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</si>
  <si>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</si>
  <si>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</si>
  <si>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</si>
  <si>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</si>
  <si>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</si>
  <si>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</si>
  <si>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</si>
  <si>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</si>
  <si>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</si>
  <si>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</si>
  <si>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</si>
  <si>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</si>
  <si>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</si>
  <si>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</si>
  <si>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</si>
  <si>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</si>
  <si>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</si>
  <si>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</si>
  <si>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</si>
  <si>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</si>
  <si>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</si>
  <si>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</si>
  <si>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</si>
  <si>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</si>
  <si>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</si>
  <si>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</si>
  <si>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</si>
  <si>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</si>
  <si>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</si>
  <si>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</si>
  <si>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</si>
  <si>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</si>
  <si>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</si>
  <si>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</si>
  <si>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</si>
  <si>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</si>
  <si>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</si>
  <si>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</si>
  <si>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</si>
  <si>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</si>
  <si>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</si>
  <si>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</si>
  <si>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</si>
  <si>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</si>
  <si>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</si>
  <si>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</si>
  <si>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</si>
  <si>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</si>
  <si>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</si>
  <si>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</si>
  <si>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</si>
  <si>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</si>
  <si>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</si>
  <si>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</si>
  <si>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</si>
  <si>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</si>
  <si>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</si>
  <si>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</si>
  <si>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</si>
  <si>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</si>
  <si>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</si>
  <si>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</si>
  <si>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</si>
  <si>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</si>
  <si>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</si>
  <si>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</si>
  <si>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</si>
  <si>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</si>
  <si>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</si>
  <si>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</si>
  <si>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</si>
  <si>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</si>
  <si>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</si>
  <si>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</si>
  <si>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</si>
  <si>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</si>
  <si>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</si>
  <si>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</si>
  <si>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</si>
  <si>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</si>
  <si>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</si>
  <si>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</si>
  <si>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</si>
  <si>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</si>
  <si>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</si>
  <si>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</si>
  <si>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</si>
  <si>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</si>
  <si>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</si>
  <si>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</si>
  <si>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</si>
  <si>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</si>
  <si>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</si>
  <si>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</si>
  <si>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</si>
  <si>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</si>
  <si>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</si>
  <si>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</si>
  <si>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</si>
  <si>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</si>
  <si>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</si>
  <si>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</si>
  <si>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</si>
  <si>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</si>
  <si>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</si>
  <si>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</si>
  <si>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</si>
  <si>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</si>
  <si>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</si>
  <si>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</si>
  <si>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</si>
  <si>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</si>
  <si>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</si>
  <si>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</si>
  <si>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</si>
  <si>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</si>
  <si>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</si>
  <si>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</si>
  <si>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</si>
  <si>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</si>
  <si>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</si>
  <si>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</si>
  <si>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</si>
  <si>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</si>
  <si>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</si>
  <si>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</si>
  <si>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</si>
  <si>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</si>
  <si>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</si>
  <si>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</si>
  <si>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</si>
  <si>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</si>
  <si>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</si>
  <si>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</si>
  <si>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</si>
  <si>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</si>
  <si>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</si>
  <si>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</si>
  <si>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</si>
  <si>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</si>
  <si>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</si>
  <si>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</si>
  <si>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</si>
  <si>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</si>
  <si>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</si>
  <si>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</si>
  <si>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</si>
  <si>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</si>
  <si>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</si>
  <si>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</si>
  <si>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</si>
  <si>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</si>
  <si>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</si>
  <si>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</si>
  <si>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</si>
  <si>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</si>
  <si>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</si>
  <si>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</si>
  <si>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</si>
  <si>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</si>
  <si>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</si>
  <si>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</si>
  <si>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</si>
  <si>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</si>
  <si>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</si>
  <si>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</si>
  <si>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</si>
  <si>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</si>
  <si>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</si>
  <si>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</si>
  <si>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</si>
  <si>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</si>
  <si>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</si>
  <si>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</si>
  <si>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</si>
  <si>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</si>
  <si>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</si>
  <si>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</si>
  <si>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</si>
  <si>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</si>
  <si>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</si>
  <si>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</si>
  <si>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</si>
  <si>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</si>
  <si>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</si>
  <si>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</si>
  <si>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</si>
  <si>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</si>
  <si>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</si>
  <si>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</si>
  <si>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</si>
  <si>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</si>
  <si>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</si>
  <si>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</si>
  <si>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</si>
  <si>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</si>
  <si>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</si>
  <si>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</si>
  <si>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</si>
  <si>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</si>
  <si>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</si>
  <si>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</si>
  <si>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</si>
  <si>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</si>
  <si>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</si>
  <si>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</si>
  <si>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</si>
  <si>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</si>
  <si>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</si>
  <si>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</si>
  <si>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</si>
  <si>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</si>
  <si>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</si>
  <si>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</si>
  <si>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</si>
  <si>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</si>
  <si>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</si>
  <si>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</si>
  <si>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</si>
  <si>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</si>
  <si>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</si>
  <si>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</si>
  <si>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</si>
  <si>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</si>
  <si>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</si>
  <si>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</si>
  <si>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</si>
  <si>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</si>
  <si>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</si>
  <si>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</si>
  <si>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</si>
  <si>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</si>
  <si>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</si>
  <si>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</si>
  <si>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</si>
  <si>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</si>
  <si>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</si>
  <si>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</si>
  <si>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</si>
  <si>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</si>
  <si>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</si>
  <si>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</si>
  <si>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</si>
  <si>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</si>
  <si>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</si>
  <si>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</si>
  <si>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</si>
  <si>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</si>
  <si>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</si>
  <si>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</si>
  <si>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</si>
  <si>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</si>
  <si>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</si>
  <si>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</si>
  <si>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</si>
  <si>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</si>
  <si>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</si>
  <si>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</si>
  <si>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</si>
  <si>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</si>
  <si>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</si>
  <si>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</si>
  <si>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</si>
  <si>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</si>
  <si>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</si>
  <si>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</si>
  <si>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</si>
  <si>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</si>
  <si>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</si>
  <si>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</si>
  <si>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</si>
  <si>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</si>
  <si>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</si>
  <si>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</si>
  <si>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</si>
  <si>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</si>
  <si>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</si>
  <si>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</si>
  <si>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</si>
  <si>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</si>
  <si>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</si>
  <si>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</si>
  <si>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</si>
  <si>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</si>
  <si>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</si>
  <si>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</si>
  <si>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</si>
  <si>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</si>
  <si>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</si>
  <si>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</si>
  <si>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</si>
  <si>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</si>
  <si>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</si>
  <si>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</si>
  <si>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</si>
  <si>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</si>
  <si>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</si>
  <si>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</si>
  <si>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</si>
  <si>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</si>
  <si>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</si>
  <si>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</si>
  <si>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</si>
  <si>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</si>
  <si>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</si>
  <si>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</si>
  <si>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</si>
  <si>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</si>
  <si>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</si>
  <si>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</si>
  <si>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</si>
  <si>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</si>
  <si>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</si>
  <si>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</si>
  <si>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</si>
  <si>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</si>
  <si>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</si>
  <si>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</si>
  <si>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</si>
  <si>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</si>
  <si>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</si>
  <si>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</si>
  <si>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</si>
  <si>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</si>
  <si>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</si>
  <si>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</si>
  <si>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</si>
  <si>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</si>
  <si>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</si>
  <si>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</si>
  <si>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</si>
  <si>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</si>
  <si>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</si>
  <si>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</si>
  <si>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</si>
  <si>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</si>
  <si>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</si>
  <si>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</si>
  <si>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</si>
  <si>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</si>
  <si>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</si>
  <si>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</si>
  <si>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</si>
  <si>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</si>
  <si>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</si>
  <si>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</si>
  <si>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</si>
  <si>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</si>
  <si>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</si>
  <si>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</si>
  <si>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</si>
  <si>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</si>
  <si>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</si>
  <si>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</si>
  <si>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</si>
  <si>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</si>
  <si>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</si>
  <si>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</si>
  <si>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</si>
  <si>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</si>
  <si>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</si>
  <si>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</si>
  <si>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</si>
  <si>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</si>
  <si>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</si>
  <si>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</si>
  <si>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</si>
  <si>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</si>
  <si>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</si>
  <si>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</si>
  <si>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</si>
  <si>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</si>
  <si>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</si>
  <si>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</si>
  <si>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</si>
  <si>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</si>
  <si>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</si>
  <si>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</si>
  <si>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</si>
  <si>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</si>
  <si>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</si>
  <si>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</si>
  <si>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</si>
  <si>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</si>
  <si>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</si>
  <si>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</si>
  <si>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</si>
  <si>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</si>
  <si>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</si>
  <si>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</si>
  <si>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</si>
  <si>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</si>
  <si>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</si>
  <si>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</si>
  <si>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</si>
  <si>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</si>
  <si>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</si>
  <si>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</si>
  <si>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</si>
  <si>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</si>
  <si>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</si>
  <si>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</si>
  <si>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</si>
  <si>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</si>
  <si>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</si>
  <si>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</si>
  <si>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</si>
  <si>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</si>
  <si>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</si>
  <si>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</si>
  <si>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</si>
  <si>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</si>
  <si>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</si>
  <si>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</si>
  <si>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</si>
  <si>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</si>
  <si>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</si>
  <si>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</si>
  <si>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</si>
  <si>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</si>
  <si>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</si>
  <si>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</si>
  <si>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</si>
  <si>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</si>
  <si>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</si>
  <si>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</si>
  <si>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</si>
  <si>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</si>
  <si>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</si>
  <si>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</si>
  <si>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</si>
  <si>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</si>
  <si>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</si>
  <si>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</si>
  <si>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</si>
  <si>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</si>
  <si>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</si>
  <si>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</si>
  <si>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</si>
  <si>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</si>
  <si>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</si>
  <si>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</si>
  <si>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</si>
  <si>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</si>
  <si>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</si>
  <si>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</si>
  <si>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</si>
  <si>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</si>
  <si>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</si>
  <si>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</si>
  <si>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</si>
  <si>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</si>
  <si>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</si>
  <si>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</si>
  <si>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</si>
  <si>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</si>
  <si>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</si>
  <si>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</si>
  <si>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</si>
  <si>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</si>
  <si>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</si>
  <si>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</si>
  <si>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</si>
  <si>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</si>
  <si>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</si>
  <si>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</si>
  <si>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</si>
  <si>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</si>
  <si>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</si>
  <si>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</si>
  <si>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</si>
  <si>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</si>
  <si>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</si>
  <si>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</si>
  <si>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</si>
  <si>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</si>
  <si>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</si>
  <si>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</si>
  <si>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</si>
  <si>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</si>
  <si>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</si>
  <si>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</si>
  <si>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</si>
  <si>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</si>
  <si>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</si>
  <si>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</si>
  <si>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</si>
  <si>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</si>
  <si>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</si>
  <si>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</si>
  <si>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</si>
  <si>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</si>
  <si>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</si>
  <si>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</si>
  <si>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</si>
  <si>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</si>
  <si>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</si>
  <si>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</si>
  <si>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</si>
  <si>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</si>
  <si>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</si>
  <si>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</si>
  <si>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</si>
  <si>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</si>
  <si>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</si>
  <si>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</si>
  <si>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</si>
  <si>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</si>
  <si>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</si>
  <si>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</si>
  <si>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</si>
  <si>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</si>
  <si>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</si>
  <si>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</si>
  <si>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</si>
  <si>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</si>
  <si>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</si>
  <si>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</si>
  <si>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</si>
  <si>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</si>
  <si>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</si>
  <si>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</si>
  <si>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</si>
  <si>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</si>
  <si>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</si>
  <si>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</si>
  <si>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</si>
  <si>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</si>
  <si>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</si>
  <si>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</si>
  <si>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</si>
  <si>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</si>
  <si>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</si>
  <si>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</si>
  <si>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</si>
  <si>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</si>
  <si>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</si>
  <si>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</si>
  <si>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</si>
  <si>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</si>
  <si>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</si>
  <si>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</si>
  <si>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</si>
  <si>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</si>
  <si>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</si>
  <si>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</si>
  <si>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</si>
  <si>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</si>
  <si>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</si>
  <si>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</si>
  <si>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</si>
  <si>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</si>
  <si>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</si>
  <si>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</si>
  <si>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</si>
  <si>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</si>
  <si>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</si>
  <si>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</si>
  <si>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</si>
  <si>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</si>
  <si>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</si>
  <si>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</si>
  <si>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</si>
  <si>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</si>
  <si>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</si>
  <si>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</si>
  <si>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</si>
  <si>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</si>
  <si>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</si>
  <si>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</si>
  <si>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</si>
  <si>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</si>
  <si>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</si>
  <si>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</si>
  <si>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</si>
  <si>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</si>
  <si>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</si>
  <si>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</si>
  <si>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</si>
  <si>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</si>
  <si>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</si>
  <si>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</si>
  <si>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</si>
  <si>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</si>
  <si>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</si>
  <si>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</si>
  <si>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</si>
  <si>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</si>
  <si>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</si>
  <si>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</si>
  <si>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</si>
  <si>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</si>
  <si>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</si>
  <si>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</si>
  <si>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</si>
  <si>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</si>
  <si>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</si>
  <si>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</si>
  <si>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</si>
  <si>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</si>
  <si>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</si>
  <si>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</si>
  <si>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</si>
  <si>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</si>
  <si>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</si>
  <si>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</si>
  <si>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</si>
  <si>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</si>
  <si>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</si>
  <si>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</si>
  <si>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</si>
  <si>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</si>
  <si>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</si>
  <si>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</si>
  <si>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</si>
  <si>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</si>
  <si>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</si>
  <si>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</si>
  <si>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</si>
  <si>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</si>
  <si>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</si>
  <si>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</si>
  <si>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</si>
  <si>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</si>
  <si>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</si>
  <si>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</si>
  <si>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</si>
  <si>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</si>
  <si>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</si>
  <si>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</si>
  <si>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</si>
  <si>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</si>
  <si>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</si>
  <si>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</si>
  <si>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</si>
  <si>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</si>
  <si>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</si>
  <si>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</si>
  <si>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</si>
  <si>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</si>
  <si>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</si>
  <si>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</si>
  <si>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</si>
  <si>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</si>
  <si>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</si>
  <si>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</si>
  <si>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</si>
  <si>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</si>
  <si>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</si>
  <si>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</si>
  <si>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</si>
  <si>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</si>
  <si>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</si>
  <si>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</si>
  <si>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</si>
  <si>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</si>
  <si>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</si>
  <si>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</si>
  <si>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</si>
  <si>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</si>
  <si>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</si>
  <si>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</si>
  <si>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</si>
  <si>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</si>
  <si>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</si>
  <si>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</si>
  <si>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</si>
  <si>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</si>
  <si>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</si>
  <si>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</si>
  <si>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</si>
  <si>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</si>
  <si>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</si>
  <si>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</si>
  <si>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</si>
  <si>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</si>
  <si>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</si>
  <si>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</si>
  <si>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</si>
  <si>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</si>
  <si>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</si>
  <si>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</si>
  <si>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</si>
  <si>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</si>
  <si>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</si>
  <si>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</si>
  <si>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</si>
  <si>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</si>
  <si>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</si>
  <si>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</si>
  <si>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</si>
  <si>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</si>
  <si>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</si>
  <si>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</si>
  <si>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</si>
  <si>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</si>
  <si>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</si>
  <si>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</si>
  <si>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</si>
  <si>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</si>
  <si>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</si>
  <si>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</si>
  <si>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</si>
  <si>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</si>
  <si>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</si>
  <si>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</si>
  <si>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</si>
  <si>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</si>
  <si>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</si>
  <si>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</si>
  <si>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</si>
  <si>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</si>
  <si>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</si>
  <si>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</si>
  <si>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</si>
  <si>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</si>
  <si>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</si>
  <si>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</si>
  <si>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</si>
  <si>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</si>
  <si>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</si>
  <si>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</si>
  <si>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</si>
  <si>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</si>
  <si>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</si>
  <si>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</si>
  <si>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</si>
  <si>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</si>
  <si>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</si>
  <si>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</si>
  <si>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</si>
  <si>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</si>
  <si>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</si>
  <si>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</si>
  <si>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</si>
  <si>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</si>
  <si>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</si>
  <si>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</si>
  <si>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</si>
  <si>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</si>
  <si>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</si>
  <si>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</si>
  <si>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</si>
  <si>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</si>
  <si>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</si>
  <si>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</si>
  <si>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</si>
  <si>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</si>
  <si>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</si>
  <si>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</si>
  <si>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</si>
  <si>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</si>
  <si>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</si>
  <si>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</si>
  <si>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</si>
  <si>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</si>
  <si>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</si>
  <si>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</si>
  <si>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</si>
  <si>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</si>
  <si>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</si>
  <si>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</si>
  <si>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</si>
  <si>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</si>
  <si>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</si>
  <si>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</si>
  <si>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</si>
  <si>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</si>
  <si>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</si>
  <si>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</si>
  <si>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</si>
  <si>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</si>
  <si>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</si>
  <si>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</si>
  <si>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</si>
  <si>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</si>
  <si>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</si>
  <si>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</si>
  <si>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</si>
  <si>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</si>
  <si>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</si>
  <si>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</si>
  <si>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</si>
  <si>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</si>
  <si>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</si>
  <si>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</si>
  <si>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</si>
  <si>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</si>
  <si>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</si>
  <si>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</si>
  <si>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</si>
  <si>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</si>
  <si>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</si>
  <si>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</si>
  <si>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</si>
  <si>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</si>
  <si>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</si>
  <si>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</si>
  <si>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</si>
  <si>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</si>
  <si>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</si>
  <si>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</si>
  <si>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</si>
  <si>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</si>
  <si>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</si>
  <si>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</si>
  <si>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</si>
  <si>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</si>
  <si>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</si>
  <si>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</si>
  <si>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</si>
  <si>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</si>
  <si>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</si>
  <si>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</si>
  <si>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</si>
  <si>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</si>
  <si>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</si>
  <si>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</si>
  <si>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</si>
  <si>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</si>
  <si>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</si>
  <si>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</si>
  <si>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</si>
  <si>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</si>
  <si>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</si>
  <si>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</si>
  <si>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</si>
  <si>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</si>
  <si>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</si>
  <si>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</si>
  <si>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</si>
  <si>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</si>
  <si>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</si>
  <si>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</si>
  <si>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</si>
  <si>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</si>
  <si>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</si>
  <si>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</si>
  <si>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</si>
  <si>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</si>
  <si>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</si>
  <si>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</si>
  <si>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</si>
  <si>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</si>
  <si>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</si>
  <si>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</si>
  <si>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</si>
  <si>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</si>
  <si>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</si>
  <si>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</si>
  <si>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</si>
  <si>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</si>
  <si>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</si>
  <si>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</si>
  <si>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</si>
  <si>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</si>
  <si>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</si>
  <si>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</si>
  <si>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</si>
  <si>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</si>
  <si>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</si>
  <si>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</si>
  <si>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</si>
  <si>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</si>
  <si>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</si>
  <si>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</si>
  <si>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</si>
  <si>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</si>
  <si>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</si>
  <si>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</si>
  <si>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</si>
  <si>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</si>
  <si>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</si>
  <si>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</si>
  <si>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</si>
  <si>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</si>
  <si>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</si>
  <si>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</si>
  <si>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</si>
  <si>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</si>
  <si>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</si>
  <si>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</si>
  <si>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</si>
  <si>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</si>
  <si>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</si>
  <si>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</si>
  <si>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</si>
  <si>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</si>
  <si>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</si>
  <si>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</si>
  <si>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</si>
  <si>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</si>
  <si>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</si>
  <si>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</si>
  <si>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</si>
  <si>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</si>
  <si>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</si>
  <si>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</si>
  <si>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</si>
  <si>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</si>
  <si>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</si>
  <si>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</si>
  <si>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</si>
  <si>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</si>
  <si>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</si>
  <si>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</si>
  <si>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</si>
  <si>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</si>
  <si>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</si>
  <si>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</si>
  <si>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</si>
  <si>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</si>
  <si>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</si>
  <si>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</si>
  <si>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</si>
  <si>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</si>
  <si>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</si>
  <si>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</si>
  <si>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</si>
  <si>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</si>
  <si>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</si>
  <si>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</si>
  <si>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</si>
  <si>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</si>
  <si>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</si>
  <si>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</si>
  <si>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</si>
  <si>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</si>
  <si>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</si>
  <si>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</si>
  <si>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</si>
  <si>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</si>
  <si>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</si>
  <si>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</si>
  <si>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</si>
  <si>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</si>
  <si>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</si>
  <si>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</si>
  <si>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</si>
  <si>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</si>
  <si>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</si>
  <si>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</si>
  <si>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</si>
  <si>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</si>
  <si>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</si>
  <si>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</si>
  <si>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</si>
  <si>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</si>
  <si>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</si>
  <si>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</si>
  <si>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</si>
  <si>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</si>
  <si>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</si>
  <si>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</si>
  <si>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</si>
  <si>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</si>
  <si>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</si>
  <si>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</si>
  <si>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</si>
  <si>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</si>
  <si>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</si>
  <si>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</si>
  <si>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</si>
  <si>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</si>
  <si>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</si>
  <si>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</si>
  <si>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</si>
  <si>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</si>
  <si>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</si>
  <si>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</si>
  <si>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</si>
  <si>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</si>
  <si>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</si>
  <si>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</si>
  <si>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</si>
  <si>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</si>
  <si>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</si>
  <si>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</si>
  <si>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</si>
  <si>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</si>
  <si>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</si>
  <si>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</si>
  <si>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</si>
  <si>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</si>
  <si>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</si>
  <si>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</si>
  <si>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</si>
  <si>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</si>
  <si>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</si>
  <si>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</si>
  <si>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</si>
  <si>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</si>
  <si>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</si>
  <si>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</si>
  <si>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</si>
  <si>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</si>
  <si>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</si>
  <si>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</si>
  <si>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</si>
  <si>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</si>
  <si>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</si>
  <si>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</si>
  <si>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</si>
  <si>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</si>
  <si>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</si>
  <si>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</si>
  <si>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</si>
  <si>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</si>
  <si>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</si>
  <si>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</si>
  <si>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</si>
  <si>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</si>
  <si>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</si>
  <si>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</si>
  <si>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</si>
  <si>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</si>
  <si>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</si>
  <si>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</si>
  <si>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</si>
  <si>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</si>
  <si>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</si>
  <si>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</si>
  <si>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</si>
  <si>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</si>
  <si>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</si>
  <si>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</si>
  <si>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</si>
  <si>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</si>
  <si>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</si>
  <si>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</si>
  <si>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</si>
  <si>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</si>
  <si>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</si>
  <si>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</si>
  <si>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</si>
  <si>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</si>
  <si>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</si>
  <si>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</si>
  <si>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</si>
  <si>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</si>
  <si>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</si>
  <si>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</si>
  <si>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</si>
  <si>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</si>
  <si>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</si>
  <si>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</si>
  <si>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</si>
  <si>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</si>
  <si>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</si>
  <si>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</si>
  <si>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</si>
  <si>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</si>
  <si>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</si>
  <si>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</si>
  <si>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</si>
  <si>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</si>
  <si>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</si>
  <si>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</si>
  <si>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</si>
  <si>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</si>
  <si>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</si>
  <si>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</si>
  <si>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</si>
  <si>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</si>
  <si>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</si>
  <si>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</si>
  <si>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</si>
  <si>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</si>
  <si>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</si>
  <si>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</si>
  <si>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</si>
  <si>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</si>
  <si>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</si>
  <si>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</si>
  <si>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</si>
  <si>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</si>
  <si>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</si>
  <si>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</si>
  <si>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</si>
  <si>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</si>
  <si>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</si>
  <si>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</si>
  <si>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</si>
  <si>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</si>
  <si>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</si>
  <si>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</si>
  <si>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</si>
  <si>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</si>
  <si>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</si>
  <si>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</si>
  <si>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</si>
  <si>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</si>
  <si>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</si>
  <si>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</si>
  <si>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</si>
  <si>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</si>
  <si>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</si>
  <si>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</si>
  <si>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</si>
  <si>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</si>
  <si>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</si>
  <si>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</si>
  <si>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</si>
  <si>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</si>
  <si>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</si>
  <si>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</si>
  <si>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</si>
  <si>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</si>
  <si>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</si>
  <si>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</si>
  <si>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</si>
  <si>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</si>
  <si>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</si>
  <si>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</si>
  <si>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</si>
  <si>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</si>
  <si>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</si>
  <si>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</si>
  <si>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</si>
  <si>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</si>
  <si>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</si>
  <si>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</si>
  <si>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</si>
  <si>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</si>
  <si>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</si>
  <si>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</si>
  <si>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</si>
  <si>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</si>
  <si>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</si>
  <si>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</si>
  <si>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</si>
  <si>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</si>
  <si>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</si>
  <si>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</si>
  <si>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</si>
  <si>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</si>
  <si>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</si>
  <si>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</si>
  <si>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</si>
  <si>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</si>
  <si>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</si>
  <si>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</si>
  <si>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</si>
  <si>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</si>
  <si>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</si>
  <si>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</si>
  <si>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</si>
  <si>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</si>
  <si>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</si>
  <si>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</si>
  <si>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</si>
  <si>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</si>
  <si>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</si>
  <si>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</si>
  <si>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</si>
  <si>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</si>
  <si>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</si>
  <si>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</si>
  <si>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</si>
  <si>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</si>
  <si>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</si>
  <si>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</si>
  <si>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</si>
  <si>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</si>
  <si>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</si>
  <si>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</si>
  <si>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</si>
  <si>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</si>
  <si>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</si>
  <si>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</si>
  <si>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</si>
  <si>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</si>
  <si>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</si>
  <si>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</si>
  <si>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</si>
  <si>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</si>
  <si>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</si>
  <si>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</si>
  <si>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</si>
  <si>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</si>
  <si>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</si>
  <si>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</si>
  <si>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</si>
  <si>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</si>
  <si>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</si>
  <si>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</si>
  <si>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</si>
  <si>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</si>
  <si>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</si>
  <si>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</si>
  <si>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</si>
  <si>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</si>
  <si>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</si>
  <si>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</si>
  <si>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</si>
  <si>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</si>
  <si>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</si>
  <si>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</si>
  <si>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</si>
  <si>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</si>
  <si>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</si>
  <si>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</si>
  <si>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</si>
  <si>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</si>
  <si>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</si>
  <si>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</si>
  <si>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</si>
  <si>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</si>
  <si>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</si>
  <si>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</si>
  <si>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</si>
  <si>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</si>
  <si>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</si>
  <si>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</si>
  <si>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</si>
  <si>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</si>
  <si>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</si>
  <si>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</si>
  <si>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</si>
  <si>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</si>
  <si>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</si>
  <si>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</si>
  <si>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</si>
  <si>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</si>
  <si>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</si>
  <si>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</si>
  <si>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</si>
  <si>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</si>
  <si>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</si>
  <si>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</si>
  <si>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</si>
  <si>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</si>
  <si>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</si>
  <si>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</si>
  <si>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</si>
  <si>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</si>
  <si>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</si>
  <si>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</si>
  <si>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</si>
  <si>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</si>
  <si>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</si>
  <si>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</si>
  <si>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</si>
  <si>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</si>
  <si>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</si>
  <si>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</si>
  <si>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</si>
  <si>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</si>
  <si>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</si>
  <si>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</si>
  <si>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</si>
  <si>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</si>
  <si>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</si>
  <si>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</si>
  <si>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</si>
  <si>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</si>
  <si>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</si>
  <si>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</si>
  <si>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</si>
  <si>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</si>
  <si>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</si>
  <si>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</si>
  <si>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</si>
  <si>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</si>
  <si>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</si>
  <si>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</si>
  <si>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</si>
  <si>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</si>
  <si>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</si>
  <si>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</si>
  <si>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</si>
  <si>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</si>
  <si>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</si>
  <si>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</si>
  <si>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</si>
  <si>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</si>
  <si>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</si>
  <si>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</si>
  <si>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</si>
  <si>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</si>
  <si>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</si>
  <si>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</si>
  <si>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</si>
  <si>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</si>
  <si>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</si>
  <si>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</si>
  <si>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</si>
  <si>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</si>
  <si>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</si>
  <si>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</si>
  <si>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</si>
  <si>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</si>
  <si>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</si>
  <si>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</si>
  <si>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</si>
  <si>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</si>
  <si>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</si>
  <si>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</si>
  <si>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</si>
  <si>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</si>
  <si>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</si>
  <si>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</si>
  <si>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</si>
  <si>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</si>
  <si>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</si>
  <si>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</si>
  <si>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</si>
  <si>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</si>
  <si>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</si>
  <si>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</si>
  <si>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</si>
  <si>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</si>
  <si>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</si>
  <si>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</si>
  <si>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</si>
  <si>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</si>
  <si>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</si>
  <si>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</si>
  <si>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</si>
  <si>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</si>
  <si>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</si>
  <si>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</si>
  <si>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</si>
  <si>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</si>
  <si>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</si>
  <si>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</si>
  <si>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</si>
  <si>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</si>
  <si>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</si>
  <si>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</si>
  <si>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</si>
  <si>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</si>
  <si>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</si>
  <si>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</si>
  <si>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</si>
  <si>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</si>
  <si>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</si>
  <si>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</si>
  <si>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</si>
  <si>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</si>
  <si>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</si>
  <si>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</si>
  <si>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</si>
  <si>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</si>
  <si>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</si>
  <si>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</si>
  <si>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</si>
  <si>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</si>
  <si>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</si>
  <si>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</si>
  <si>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</si>
  <si>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</si>
  <si>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</si>
  <si>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</si>
  <si>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</si>
  <si>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</si>
  <si>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</si>
  <si>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</si>
  <si>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</si>
  <si>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</si>
  <si>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</si>
  <si>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</si>
  <si>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</si>
  <si>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</si>
  <si>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</si>
  <si>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</si>
  <si>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</si>
  <si>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</si>
  <si>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</si>
  <si>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</si>
  <si>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</si>
  <si>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</si>
  <si>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</si>
  <si>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</si>
  <si>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</si>
  <si>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</si>
  <si>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</si>
  <si>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</si>
  <si>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</si>
  <si>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</si>
  <si>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</si>
  <si>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</si>
  <si>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</si>
  <si>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</si>
  <si>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</si>
  <si>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</si>
  <si>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</si>
  <si>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</si>
  <si>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</si>
  <si>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</si>
  <si>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</si>
  <si>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</si>
  <si>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</si>
  <si>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</si>
  <si>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</si>
  <si>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</si>
  <si>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</si>
  <si>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</si>
  <si>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</si>
  <si>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</si>
  <si>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</si>
  <si>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</si>
  <si>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</si>
  <si>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</si>
  <si>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</si>
  <si>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</si>
  <si>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</si>
  <si>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</si>
  <si>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</si>
  <si>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</si>
  <si>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</si>
  <si>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</si>
  <si>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</si>
  <si>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</si>
  <si>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</si>
  <si>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</si>
  <si>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</si>
  <si>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</si>
  <si>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</si>
  <si>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</si>
  <si>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</si>
  <si>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</si>
  <si>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</si>
  <si>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</si>
  <si>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</si>
  <si>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</si>
  <si>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</si>
  <si>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</si>
  <si>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</si>
  <si>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</si>
  <si>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</si>
  <si>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</si>
  <si>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</si>
  <si>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</si>
  <si>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</si>
  <si>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</si>
  <si>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</si>
  <si>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</si>
  <si>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</si>
  <si>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</si>
  <si>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</si>
  <si>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</si>
  <si>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</si>
  <si>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</si>
  <si>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</si>
  <si>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</si>
  <si>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</si>
  <si>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</si>
  <si>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</si>
  <si>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</si>
  <si>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</si>
  <si>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</si>
  <si>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</si>
  <si>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</si>
  <si>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</si>
  <si>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</si>
  <si>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</si>
  <si>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</si>
  <si>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</si>
  <si>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</si>
  <si>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</si>
  <si>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</si>
  <si>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</si>
  <si>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</si>
  <si>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</si>
  <si>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</si>
  <si>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</si>
  <si>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</si>
  <si>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</si>
  <si>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</si>
  <si>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</si>
  <si>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</si>
  <si>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</si>
  <si>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</si>
  <si>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</si>
  <si>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</si>
  <si>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</si>
  <si>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</si>
  <si>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</si>
  <si>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</si>
  <si>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</si>
  <si>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</si>
  <si>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</si>
  <si>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</si>
  <si>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</si>
  <si>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</si>
  <si>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</si>
  <si>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</si>
  <si>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</si>
  <si>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</si>
  <si>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</si>
  <si>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</si>
  <si>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</si>
  <si>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</si>
  <si>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</si>
  <si>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</si>
  <si>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</si>
  <si>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</si>
  <si>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</si>
  <si>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</si>
  <si>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</si>
  <si>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</si>
  <si>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</si>
  <si>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</si>
  <si>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</si>
  <si>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</si>
  <si>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</si>
  <si>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</si>
  <si>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</si>
  <si>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</si>
  <si>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</si>
  <si>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</si>
  <si>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</si>
  <si>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</si>
  <si>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</si>
  <si>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</si>
  <si>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</si>
  <si>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</si>
  <si>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</si>
  <si>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</si>
  <si>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</si>
  <si>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</si>
  <si>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</si>
  <si>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</si>
  <si>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</si>
  <si>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</si>
  <si>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</si>
  <si>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</si>
  <si>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</si>
  <si>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</si>
  <si>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</si>
  <si>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</si>
  <si>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</si>
  <si>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</si>
  <si>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</si>
  <si>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</si>
  <si>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</si>
  <si>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</si>
  <si>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</si>
  <si>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</si>
  <si>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</si>
  <si>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</si>
  <si>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</si>
  <si>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</si>
  <si>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</si>
  <si>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</si>
  <si>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</si>
  <si>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</si>
  <si>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</si>
  <si>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</si>
  <si>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</si>
  <si>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</si>
  <si>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</si>
  <si>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</si>
  <si>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</si>
  <si>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</si>
  <si>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</si>
  <si>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</si>
  <si>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</si>
  <si>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</si>
  <si>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</si>
  <si>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</si>
  <si>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</si>
  <si>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</si>
  <si>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</si>
  <si>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</si>
  <si>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</si>
  <si>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</si>
  <si>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</si>
  <si>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</si>
  <si>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</si>
  <si>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</si>
  <si>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</si>
  <si>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</si>
  <si>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</si>
  <si>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</si>
  <si>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</si>
  <si>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</si>
  <si>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</si>
  <si>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</si>
  <si>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</si>
  <si>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</si>
  <si>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</si>
  <si>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</si>
  <si>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</si>
  <si>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</si>
  <si>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</si>
  <si>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</si>
  <si>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</si>
  <si>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</si>
  <si>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</si>
  <si>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</si>
  <si>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</si>
  <si>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</si>
  <si>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</si>
  <si>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</si>
  <si>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</si>
  <si>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</si>
  <si>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</si>
  <si>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</si>
  <si>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</si>
  <si>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</si>
  <si>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</si>
  <si>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</si>
  <si>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</si>
  <si>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</si>
  <si>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</si>
  <si>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</si>
  <si>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</si>
  <si>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</si>
  <si>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</si>
  <si>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</si>
  <si>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</si>
  <si>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</si>
  <si>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</si>
  <si>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</si>
  <si>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</si>
  <si>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</si>
  <si>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</si>
  <si>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</si>
  <si>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</si>
  <si>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</si>
  <si>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</si>
  <si>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</si>
  <si>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</si>
  <si>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</si>
  <si>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</si>
  <si>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</si>
  <si>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</si>
  <si>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</si>
  <si>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</si>
  <si>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</si>
  <si>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</si>
  <si>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</si>
  <si>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</si>
  <si>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</si>
  <si>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</si>
  <si>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</si>
  <si>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</si>
  <si>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</si>
  <si>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</si>
  <si>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</si>
  <si>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</si>
  <si>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</si>
  <si>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</si>
  <si>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</si>
  <si>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</si>
  <si>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</si>
  <si>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</si>
  <si>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</si>
  <si>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</si>
  <si>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</si>
  <si>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</si>
  <si>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</si>
  <si>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</si>
  <si>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</si>
  <si>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</si>
  <si>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</si>
  <si>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</si>
  <si>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</si>
  <si>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</si>
  <si>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</si>
  <si>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</si>
  <si>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</si>
  <si>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</si>
  <si>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</si>
  <si>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</si>
  <si>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</si>
  <si>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</si>
  <si>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</si>
  <si>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</si>
  <si>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</si>
  <si>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</si>
  <si>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</si>
  <si>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</si>
  <si>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</si>
  <si>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</si>
  <si>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</si>
  <si>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</si>
  <si>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</si>
  <si>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</si>
  <si>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</si>
  <si>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</si>
  <si>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</si>
  <si>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</si>
  <si>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</si>
  <si>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</si>
  <si>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</si>
  <si>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</si>
  <si>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</si>
  <si>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</si>
  <si>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</si>
  <si>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</si>
  <si>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</si>
  <si>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</si>
  <si>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</si>
  <si>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</si>
  <si>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</si>
  <si>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</si>
  <si>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</si>
  <si>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</si>
  <si>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</si>
  <si>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</si>
  <si>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</si>
  <si>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</si>
  <si>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</si>
  <si>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</si>
  <si>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</si>
  <si>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</si>
  <si>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</si>
  <si>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</si>
  <si>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</si>
  <si>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</si>
  <si>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</si>
  <si>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</si>
  <si>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</si>
  <si>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</si>
  <si>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</si>
  <si>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</si>
  <si>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</si>
  <si>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</si>
  <si>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</si>
  <si>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</si>
  <si>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</si>
  <si>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</si>
  <si>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</si>
  <si>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</si>
  <si>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</si>
  <si>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</si>
  <si>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</si>
  <si>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</si>
  <si>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</si>
  <si>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</si>
  <si>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</si>
  <si>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</si>
  <si>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</si>
  <si>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</si>
  <si>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</si>
  <si>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</si>
  <si>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</si>
  <si>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</si>
  <si>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</si>
  <si>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</si>
  <si>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</si>
  <si>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</si>
  <si>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</si>
  <si>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</si>
  <si>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</si>
  <si>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</si>
  <si>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</si>
  <si>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</si>
  <si>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</si>
  <si>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</si>
  <si>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</si>
  <si>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</si>
  <si>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</si>
  <si>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</si>
  <si>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</si>
  <si>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</si>
  <si>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</si>
  <si>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</si>
  <si>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</si>
  <si>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</si>
  <si>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</si>
  <si>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</si>
  <si>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</si>
  <si>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</si>
  <si>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</si>
  <si>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</si>
  <si>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</si>
  <si>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</si>
  <si>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</si>
  <si>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</si>
  <si>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</si>
  <si>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</si>
  <si>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</si>
  <si>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</si>
  <si>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</si>
  <si>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</si>
  <si>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</si>
  <si>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</si>
  <si>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</si>
  <si>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</si>
  <si>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</si>
  <si>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</si>
  <si>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</si>
  <si>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</si>
  <si>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</si>
  <si>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</si>
  <si>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</si>
  <si>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</si>
  <si>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</si>
  <si>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</si>
  <si>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</si>
  <si>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</si>
  <si>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</si>
  <si>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</si>
  <si>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</si>
  <si>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</si>
  <si>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</si>
  <si>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</si>
  <si>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</si>
  <si>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</si>
  <si>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</si>
  <si>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</si>
  <si>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</si>
  <si>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</si>
  <si>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</si>
  <si>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</si>
  <si>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</si>
  <si>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</si>
  <si>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</si>
  <si>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</si>
  <si>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</si>
  <si>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</si>
  <si>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</si>
  <si>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</si>
  <si>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</si>
  <si>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</si>
  <si>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</si>
  <si>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</si>
  <si>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</si>
  <si>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</si>
  <si>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</si>
  <si>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</si>
  <si>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</si>
  <si>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</si>
  <si>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</si>
  <si>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</si>
  <si>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</si>
  <si>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</si>
  <si>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</si>
  <si>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</si>
  <si>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</si>
  <si>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</si>
  <si>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</si>
  <si>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</si>
  <si>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</si>
  <si>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</si>
  <si>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</si>
  <si>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</si>
  <si>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</si>
  <si>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</si>
  <si>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</si>
  <si>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</si>
  <si>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</si>
  <si>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</si>
  <si>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</si>
  <si>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</si>
  <si>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</si>
  <si>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</si>
  <si>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</si>
  <si>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</si>
  <si>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</si>
  <si>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</si>
  <si>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</si>
  <si>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</si>
  <si>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</si>
  <si>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</si>
  <si>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</si>
  <si>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</si>
  <si>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</si>
  <si>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</si>
  <si>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</si>
  <si>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</si>
  <si>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</si>
  <si>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</si>
  <si>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</si>
  <si>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</si>
  <si>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</si>
  <si>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</si>
  <si>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</si>
  <si>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</si>
  <si>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</si>
  <si>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</si>
  <si>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</si>
  <si>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</si>
  <si>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</si>
  <si>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</si>
  <si>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</si>
  <si>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</si>
  <si>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</si>
  <si>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</si>
  <si>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</si>
  <si>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</si>
  <si>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</si>
  <si>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</si>
  <si>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</si>
  <si>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</si>
  <si>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</si>
  <si>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</si>
  <si>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</si>
  <si>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</si>
  <si>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</si>
  <si>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</si>
  <si>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</si>
  <si>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</si>
  <si>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</si>
  <si>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</si>
  <si>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</si>
  <si>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</si>
  <si>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</si>
  <si>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</si>
  <si>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</si>
  <si>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</si>
  <si>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</si>
  <si>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</si>
  <si>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</si>
  <si>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</si>
  <si>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</si>
  <si>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</si>
  <si>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</si>
  <si>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</si>
  <si>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</si>
  <si>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</si>
  <si>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</si>
  <si>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</si>
  <si>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</si>
  <si>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</si>
  <si>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</si>
  <si>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</si>
  <si>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</si>
  <si>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</si>
  <si>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</si>
  <si>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</si>
  <si>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</si>
  <si>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</si>
  <si>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</si>
  <si>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</si>
  <si>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</si>
  <si>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</si>
  <si>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</si>
  <si>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</si>
  <si>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</si>
  <si>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</si>
  <si>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</si>
  <si>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</si>
  <si>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</si>
  <si>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</si>
  <si>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</si>
  <si>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</si>
  <si>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</si>
  <si>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</si>
  <si>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</si>
  <si>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</si>
  <si>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</si>
  <si>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</si>
  <si>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</si>
  <si>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</si>
  <si>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</si>
  <si>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</si>
  <si>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</si>
  <si>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</si>
  <si>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</si>
  <si>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</si>
  <si>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</si>
  <si>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</si>
  <si>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</si>
  <si>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</si>
  <si>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</si>
  <si>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</si>
  <si>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</si>
  <si>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</si>
  <si>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</si>
  <si>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</si>
  <si>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</si>
  <si>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</si>
  <si>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</si>
  <si>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</si>
  <si>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</si>
  <si>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</si>
  <si>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</si>
  <si>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</si>
  <si>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</si>
  <si>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</si>
  <si>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</si>
  <si>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</si>
  <si>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</si>
  <si>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</si>
  <si>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</si>
  <si>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</si>
  <si>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</si>
  <si>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</si>
  <si>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</si>
  <si>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</si>
  <si>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</si>
  <si>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</si>
  <si>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</si>
  <si>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</si>
  <si>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</si>
  <si>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</si>
  <si>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</si>
  <si>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</si>
  <si>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</si>
  <si>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</si>
  <si>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</si>
  <si>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</si>
  <si>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</si>
  <si>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</si>
  <si>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</si>
  <si>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</si>
  <si>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</si>
  <si>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</si>
  <si>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</si>
  <si>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</si>
  <si>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</si>
  <si>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</si>
  <si>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</si>
  <si>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</si>
  <si>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</si>
  <si>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</si>
  <si>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</si>
  <si>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</si>
  <si>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</si>
  <si>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</si>
  <si>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</si>
  <si>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</si>
  <si>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</si>
  <si>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</si>
  <si>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</si>
  <si>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</si>
  <si>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</si>
  <si>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</si>
  <si>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</si>
  <si>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</si>
  <si>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</si>
  <si>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</si>
  <si>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</si>
  <si>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</si>
  <si>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</si>
  <si>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</si>
  <si>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</si>
  <si>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</si>
  <si>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</si>
  <si>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</si>
  <si>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</si>
  <si>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</si>
  <si>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</si>
  <si>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</si>
  <si>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</si>
  <si>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</si>
  <si>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</si>
  <si>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</si>
  <si>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</si>
  <si>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</si>
  <si>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</si>
  <si>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</si>
  <si>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</si>
  <si>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</si>
  <si>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</si>
  <si>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</si>
  <si>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</si>
  <si>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</si>
  <si>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</si>
  <si>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</si>
  <si>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</si>
  <si>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</si>
  <si>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</si>
  <si>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</si>
  <si>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</si>
  <si>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</si>
  <si>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</si>
  <si>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</si>
  <si>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</si>
  <si>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</si>
  <si>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</si>
  <si>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</si>
  <si>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</si>
  <si>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</si>
  <si>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</si>
  <si>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</si>
  <si>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</si>
  <si>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</si>
  <si>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</si>
  <si>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</si>
  <si>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</si>
  <si>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</si>
  <si>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</si>
  <si>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</si>
  <si>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</si>
  <si>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</si>
  <si>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</si>
  <si>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</si>
  <si>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</si>
  <si>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</si>
  <si>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</si>
  <si>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</si>
  <si>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</si>
  <si>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</si>
  <si>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</si>
  <si>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</si>
  <si>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</si>
  <si>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</si>
  <si>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</si>
  <si>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</si>
  <si>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</si>
  <si>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</si>
  <si>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</si>
  <si>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</si>
  <si>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</si>
  <si>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</si>
  <si>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</si>
  <si>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</si>
  <si>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</si>
  <si>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</si>
  <si>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</si>
  <si>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</si>
  <si>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</si>
  <si>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</si>
  <si>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</si>
  <si>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</si>
  <si>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</si>
  <si>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</si>
  <si>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</si>
  <si>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</si>
  <si>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</si>
  <si>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</si>
  <si>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</si>
  <si>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</si>
  <si>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</si>
  <si>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</si>
  <si>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</si>
  <si>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</si>
  <si>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</si>
  <si>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</si>
  <si>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</si>
  <si>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</si>
  <si>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</si>
  <si>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</si>
  <si>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</si>
  <si>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</si>
  <si>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</si>
  <si>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</si>
  <si>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</si>
  <si>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</si>
  <si>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</si>
  <si>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</si>
  <si>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</si>
  <si>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</si>
  <si>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</si>
  <si>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</si>
  <si>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</si>
  <si>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</si>
  <si>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</si>
  <si>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</si>
  <si>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</si>
  <si>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</si>
  <si>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</si>
  <si>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</si>
  <si>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</si>
  <si>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</si>
  <si>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</si>
  <si>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</si>
  <si>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</si>
  <si>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</si>
  <si>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</si>
  <si>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</si>
  <si>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</si>
  <si>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</si>
  <si>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</si>
  <si>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</si>
  <si>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</si>
  <si>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</si>
  <si>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</si>
  <si>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</si>
  <si>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</si>
  <si>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</si>
  <si>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</si>
  <si>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</si>
  <si>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</si>
  <si>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</si>
  <si>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</si>
  <si>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</si>
  <si>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</si>
  <si>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</si>
  <si>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</si>
  <si>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</si>
  <si>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</si>
  <si>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</si>
  <si>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</si>
  <si>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</si>
  <si>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</si>
  <si>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</si>
  <si>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</si>
  <si>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</si>
  <si>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</si>
  <si>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</si>
  <si>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</si>
  <si>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</si>
  <si>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</si>
  <si>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</si>
  <si>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</si>
  <si>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</si>
  <si>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</si>
  <si>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</si>
  <si>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</si>
  <si>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</si>
  <si>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</si>
  <si>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</si>
  <si>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</si>
  <si>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</si>
  <si>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</si>
  <si>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</si>
  <si>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</si>
  <si>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</si>
  <si>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</si>
  <si>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</si>
  <si>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</si>
  <si>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</si>
  <si>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</si>
  <si>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</si>
  <si>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</si>
  <si>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</si>
  <si>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</si>
  <si>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</si>
  <si>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</si>
  <si>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</si>
  <si>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</si>
  <si>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</si>
  <si>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</si>
  <si>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</si>
  <si>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</si>
  <si>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</si>
  <si>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</si>
  <si>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</si>
  <si>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</si>
  <si>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</si>
  <si>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</si>
  <si>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</si>
  <si>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</si>
  <si>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</si>
  <si>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</si>
  <si>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</si>
  <si>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</si>
  <si>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</si>
  <si>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</si>
  <si>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</si>
  <si>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</si>
  <si>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</si>
  <si>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</si>
  <si>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</si>
  <si>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</si>
  <si>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</si>
  <si>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</si>
  <si>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</si>
  <si>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</si>
  <si>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</si>
  <si>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</si>
  <si>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</si>
  <si>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</si>
  <si>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</si>
  <si>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</si>
  <si>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</si>
  <si>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</si>
  <si>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</si>
  <si>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</si>
  <si>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</si>
  <si>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</si>
  <si>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</si>
  <si>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</si>
  <si>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</si>
  <si>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</si>
  <si>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</si>
  <si>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</si>
  <si>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</si>
  <si>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</si>
  <si>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</si>
  <si>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</si>
  <si>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</si>
  <si>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</si>
  <si>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</si>
  <si>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</si>
  <si>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</si>
  <si>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</si>
  <si>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</si>
  <si>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</si>
  <si>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</si>
  <si>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</si>
  <si>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</si>
  <si>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</si>
  <si>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</si>
  <si>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</si>
  <si>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</si>
  <si>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</si>
  <si>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</si>
  <si>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</si>
  <si>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</si>
  <si>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</si>
  <si>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</si>
  <si>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</si>
  <si>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</si>
  <si>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</si>
  <si>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</si>
  <si>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</si>
  <si>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</si>
  <si>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</si>
  <si>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</si>
  <si>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</si>
  <si>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</si>
  <si>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</si>
  <si>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</si>
  <si>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</si>
  <si>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</si>
  <si>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</si>
  <si>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</si>
  <si>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</si>
  <si>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</si>
  <si>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</si>
  <si>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</si>
  <si>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</si>
  <si>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</si>
  <si>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</si>
  <si>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</si>
  <si>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</si>
  <si>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</si>
  <si>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</si>
  <si>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</si>
  <si>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</si>
  <si>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</si>
  <si>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</si>
  <si>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</si>
  <si>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</si>
  <si>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</si>
  <si>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</si>
  <si>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</si>
  <si>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</si>
  <si>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</si>
  <si>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</si>
  <si>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</si>
  <si>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</si>
  <si>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</si>
  <si>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</si>
  <si>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</si>
  <si>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</si>
  <si>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</si>
  <si>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</si>
  <si>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</si>
  <si>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</si>
  <si>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</si>
  <si>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</si>
  <si>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</si>
  <si>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</si>
  <si>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</si>
  <si>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</si>
  <si>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</si>
  <si>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</si>
  <si>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</si>
  <si>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</si>
  <si>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</si>
  <si>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</si>
  <si>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</si>
  <si>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</si>
  <si>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</si>
  <si>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</si>
  <si>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</si>
  <si>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</si>
  <si>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</si>
  <si>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</si>
  <si>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</si>
  <si>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</si>
  <si>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</si>
  <si>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</si>
  <si>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</si>
  <si>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</si>
  <si>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</si>
  <si>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</si>
  <si>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</si>
  <si>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</si>
  <si>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</si>
  <si>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</si>
  <si>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</si>
  <si>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</si>
  <si>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</si>
  <si>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</si>
  <si>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</si>
  <si>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</si>
  <si>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</si>
  <si>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</si>
  <si>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</si>
  <si>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</si>
  <si>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</si>
  <si>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</si>
  <si>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</si>
  <si>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</si>
  <si>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</si>
  <si>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</si>
  <si>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</si>
  <si>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</si>
  <si>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</si>
  <si>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</si>
  <si>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</si>
  <si>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</si>
  <si>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</si>
  <si>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</si>
  <si>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</si>
  <si>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</si>
  <si>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</si>
  <si>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</si>
  <si>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</si>
  <si>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</si>
  <si>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</si>
  <si>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</si>
  <si>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</si>
  <si>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</si>
  <si>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</si>
  <si>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</si>
  <si>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</si>
  <si>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</si>
  <si>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</si>
  <si>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</si>
  <si>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</si>
  <si>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</si>
  <si>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</si>
  <si>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</si>
  <si>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</si>
  <si>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</si>
  <si>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</si>
  <si>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</si>
  <si>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</si>
  <si>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</si>
  <si>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</si>
  <si>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</si>
  <si>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</si>
  <si>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</si>
  <si>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</si>
  <si>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</si>
  <si>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</si>
  <si>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</si>
  <si>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</si>
  <si>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</si>
  <si>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</si>
  <si>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</si>
  <si>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</si>
  <si>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</si>
  <si>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</si>
  <si>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</si>
  <si>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</si>
  <si>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</si>
  <si>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</si>
  <si>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</si>
  <si>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</si>
  <si>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</si>
  <si>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</si>
  <si>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</si>
  <si>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</si>
  <si>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</si>
  <si>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</si>
  <si>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</si>
  <si>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</si>
  <si>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</si>
  <si>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</si>
  <si>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</si>
  <si>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</si>
  <si>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</si>
  <si>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</si>
  <si>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</si>
  <si>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</si>
  <si>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</si>
  <si>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</si>
  <si>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</si>
  <si>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</si>
  <si>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</si>
  <si>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</si>
  <si>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</si>
  <si>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</si>
  <si>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</si>
  <si>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</si>
  <si>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</si>
  <si>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</si>
  <si>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</si>
  <si>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</si>
  <si>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</si>
  <si>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</si>
  <si>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</si>
  <si>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</si>
  <si>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</si>
  <si>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</si>
  <si>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</si>
  <si>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</si>
  <si>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</si>
  <si>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</si>
  <si>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</si>
  <si>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</si>
  <si>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</si>
  <si>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</si>
  <si>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</si>
  <si>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</si>
  <si>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</si>
  <si>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</si>
  <si>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</si>
  <si>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</si>
  <si>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</si>
  <si>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</si>
  <si>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</si>
  <si>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</si>
  <si>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</si>
  <si>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</si>
  <si>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</si>
  <si>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</si>
  <si>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</si>
  <si>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</si>
  <si>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</si>
  <si>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</si>
  <si>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</si>
  <si>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</si>
  <si>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</si>
  <si>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</si>
  <si>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</si>
  <si>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</si>
  <si>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</si>
  <si>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</si>
  <si>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</si>
  <si>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</si>
  <si>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</si>
  <si>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</si>
  <si>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</si>
  <si>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</si>
  <si>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</si>
  <si>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</si>
  <si>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</si>
  <si>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</si>
  <si>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</si>
  <si>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</si>
  <si>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</si>
  <si>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</si>
  <si>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</si>
  <si>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</si>
  <si>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</si>
  <si>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</si>
  <si>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</si>
  <si>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</si>
  <si>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</si>
  <si>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</si>
  <si>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</si>
  <si>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</si>
  <si>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</si>
  <si>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</si>
  <si>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</si>
  <si>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</si>
  <si>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</si>
  <si>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</si>
  <si>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</si>
  <si>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</si>
  <si>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</si>
  <si>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</si>
  <si>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</si>
  <si>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</si>
  <si>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</si>
  <si>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</si>
  <si>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</si>
  <si>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</si>
  <si>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</si>
  <si>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</si>
  <si>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</si>
  <si>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</si>
  <si>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</si>
  <si>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</si>
  <si>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</si>
  <si>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</si>
  <si>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</si>
  <si>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</si>
  <si>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</si>
  <si>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</si>
  <si>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</si>
  <si>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</si>
  <si>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</si>
  <si>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</si>
  <si>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</si>
  <si>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</si>
  <si>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</si>
  <si>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</si>
  <si>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</si>
  <si>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</si>
  <si>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</si>
  <si>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</si>
  <si>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</si>
  <si>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</si>
  <si>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</si>
  <si>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</si>
  <si>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</si>
  <si>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</si>
  <si>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</si>
  <si>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</si>
  <si>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</si>
  <si>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</si>
  <si>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</si>
  <si>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</si>
  <si>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</si>
  <si>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</si>
  <si>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</si>
  <si>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</si>
  <si>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</si>
  <si>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</si>
  <si>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</si>
  <si>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</si>
  <si>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</si>
  <si>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</si>
  <si>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</si>
  <si>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</si>
  <si>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</si>
  <si>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</si>
  <si>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</si>
  <si>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</si>
  <si>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</si>
  <si>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</si>
  <si>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</si>
  <si>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</si>
  <si>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</si>
  <si>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</si>
  <si>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</si>
  <si>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</si>
  <si>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</si>
  <si>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</si>
  <si>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</si>
  <si>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</si>
  <si>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</si>
  <si>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</si>
  <si>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</si>
  <si>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</si>
  <si>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</si>
  <si>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</si>
  <si>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</si>
  <si>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</si>
  <si>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</si>
  <si>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</si>
  <si>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</si>
  <si>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</si>
  <si>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</si>
  <si>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</si>
  <si>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</si>
  <si>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</si>
  <si>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</si>
  <si>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</si>
  <si>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</si>
  <si>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</si>
  <si>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</si>
  <si>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</si>
  <si>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</si>
  <si>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</si>
  <si>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</si>
  <si>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</si>
  <si>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</si>
  <si>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</si>
  <si>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</si>
  <si>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</si>
  <si>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</si>
  <si>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</si>
  <si>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</si>
  <si>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</si>
  <si>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</si>
  <si>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</si>
  <si>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</si>
  <si>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</si>
  <si>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</si>
  <si>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</si>
  <si>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</si>
  <si>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</si>
  <si>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</si>
  <si>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</si>
  <si>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</si>
  <si>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</si>
  <si>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</si>
  <si>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</si>
  <si>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</si>
  <si>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</si>
  <si>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</si>
  <si>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</si>
  <si>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</si>
  <si>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</si>
  <si>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</si>
  <si>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</si>
  <si>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</si>
  <si>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</si>
  <si>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</si>
  <si>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</si>
  <si>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</si>
  <si>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</si>
  <si>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</si>
  <si>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</si>
  <si>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</si>
  <si>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</si>
  <si>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</si>
  <si>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</si>
  <si>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</si>
  <si>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</si>
  <si>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</si>
  <si>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</si>
  <si>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</si>
  <si>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</si>
  <si>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</si>
  <si>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</si>
  <si>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</si>
  <si>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</si>
  <si>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</si>
  <si>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</si>
  <si>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</si>
  <si>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</si>
  <si>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</si>
  <si>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</si>
  <si>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</si>
  <si>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</si>
  <si>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</si>
  <si>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</si>
  <si>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</si>
  <si>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</si>
  <si>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</si>
  <si>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</si>
  <si>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</si>
  <si>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</si>
  <si>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</si>
  <si>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</si>
  <si>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</si>
  <si>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</si>
  <si>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</si>
  <si>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</si>
  <si>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</si>
  <si>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</si>
  <si>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</si>
  <si>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</si>
  <si>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</si>
  <si>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</si>
  <si>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</si>
  <si>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</si>
  <si>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</si>
  <si>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</si>
  <si>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</si>
  <si>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</si>
  <si>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</si>
  <si>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</si>
  <si>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</si>
  <si>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</si>
  <si>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</si>
  <si>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</si>
  <si>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</si>
  <si>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</si>
  <si>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</si>
  <si>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</si>
  <si>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</si>
  <si>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</si>
  <si>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</si>
  <si>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</si>
  <si>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</si>
  <si>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</si>
  <si>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</si>
  <si>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</si>
  <si>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</si>
  <si>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</si>
  <si>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</si>
  <si>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</si>
  <si>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</si>
  <si>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</si>
  <si>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</si>
  <si>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</si>
  <si>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</si>
  <si>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</si>
  <si>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</si>
  <si>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</si>
  <si>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</si>
  <si>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</si>
  <si>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</si>
  <si>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</si>
  <si>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</si>
  <si>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</si>
  <si>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</si>
  <si>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</si>
  <si>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</si>
  <si>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</si>
  <si>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</si>
  <si>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</si>
  <si>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</si>
  <si>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</si>
  <si>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</si>
  <si>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</si>
  <si>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</si>
  <si>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</si>
  <si>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</si>
  <si>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</si>
  <si>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</si>
  <si>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</si>
  <si>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</si>
  <si>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</si>
  <si>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</si>
  <si>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</si>
  <si>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</si>
  <si>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</si>
  <si>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</si>
  <si>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</si>
  <si>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</si>
  <si>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</si>
  <si>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</si>
  <si>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</si>
  <si>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</si>
  <si>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</si>
  <si>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</si>
  <si>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</si>
  <si>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</si>
  <si>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</si>
  <si>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</si>
  <si>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</si>
  <si>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</si>
  <si>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</si>
  <si>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</si>
  <si>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</si>
  <si>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</si>
  <si>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</si>
  <si>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</si>
  <si>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</si>
  <si>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</si>
  <si>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</si>
  <si>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</si>
  <si>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</si>
  <si>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</si>
  <si>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</si>
  <si>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</si>
  <si>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</si>
  <si>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</si>
  <si>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</si>
  <si>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</si>
  <si>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</si>
  <si>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</si>
  <si>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</si>
  <si>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</si>
  <si>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</si>
  <si>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</si>
  <si>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</si>
  <si>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</si>
  <si>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</si>
  <si>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</si>
  <si>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</si>
  <si>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</si>
  <si>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</si>
  <si>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</si>
  <si>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</si>
  <si>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</si>
  <si>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</si>
  <si>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</si>
  <si>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</si>
  <si>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</si>
  <si>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</si>
  <si>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</si>
  <si>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</si>
  <si>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</si>
  <si>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</si>
  <si>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</si>
  <si>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</si>
  <si>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</si>
  <si>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</si>
  <si>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</si>
  <si>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</si>
  <si>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</si>
  <si>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</si>
  <si>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</si>
  <si>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</si>
  <si>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</si>
  <si>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</si>
  <si>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</si>
  <si>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</si>
  <si>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</si>
  <si>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</si>
  <si>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</si>
  <si>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</si>
  <si>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</si>
  <si>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</si>
  <si>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</si>
  <si>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</si>
  <si>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</si>
  <si>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</si>
  <si>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</si>
  <si>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</si>
  <si>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</si>
  <si>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</si>
  <si>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</si>
  <si>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</si>
  <si>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</si>
  <si>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</si>
  <si>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</si>
  <si>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</si>
  <si>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</si>
  <si>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</si>
  <si>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</si>
  <si>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</si>
  <si>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</si>
  <si>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</si>
  <si>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</si>
  <si>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</si>
  <si>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</si>
  <si>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</si>
  <si>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</si>
  <si>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</si>
  <si>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</si>
  <si>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</si>
  <si>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</si>
  <si>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</si>
  <si>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</si>
  <si>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</si>
  <si>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</si>
  <si>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</si>
  <si>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</si>
  <si>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</si>
  <si>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</si>
  <si>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</si>
  <si>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</si>
  <si>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</si>
  <si>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</si>
  <si>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</si>
  <si>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</si>
  <si>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</si>
  <si>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</si>
  <si>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</si>
  <si>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</si>
  <si>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</si>
  <si>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</si>
  <si>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</si>
  <si>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</si>
  <si>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</si>
  <si>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</si>
  <si>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</si>
  <si>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</si>
  <si>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</si>
  <si>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</si>
  <si>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</si>
  <si>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</si>
  <si>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</si>
  <si>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</si>
  <si>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</si>
  <si>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</si>
  <si>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</si>
  <si>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</si>
  <si>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</si>
  <si>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</si>
  <si>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</si>
  <si>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</si>
  <si>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</si>
  <si>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</si>
  <si>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</si>
  <si>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</si>
  <si>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</si>
  <si>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</si>
  <si>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</si>
  <si>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</si>
  <si>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</si>
  <si>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</si>
  <si>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</si>
  <si>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</si>
  <si>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</si>
  <si>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</si>
  <si>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</si>
  <si>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</si>
  <si>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</si>
  <si>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</si>
  <si>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</si>
  <si>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</si>
  <si>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</si>
  <si>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</si>
  <si>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</si>
  <si>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</si>
  <si>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</si>
  <si>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</si>
  <si>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</si>
  <si>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</si>
  <si>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</si>
  <si>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</si>
  <si>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</si>
  <si>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</si>
  <si>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</si>
  <si>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</si>
  <si>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</si>
  <si>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</si>
  <si>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</si>
  <si>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</si>
  <si>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</si>
  <si>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</si>
  <si>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</si>
  <si>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</si>
  <si>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</si>
  <si>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</si>
  <si>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</si>
  <si>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</si>
  <si>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</si>
  <si>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</si>
  <si>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</si>
  <si>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</si>
  <si>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</si>
  <si>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</si>
  <si>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</si>
  <si>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</si>
  <si>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</si>
  <si>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</si>
  <si>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</si>
  <si>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</si>
  <si>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</si>
  <si>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</si>
  <si>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</si>
  <si>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</si>
  <si>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</si>
  <si>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</si>
  <si>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</si>
  <si>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</si>
  <si>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</si>
  <si>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</si>
  <si>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</si>
  <si>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</si>
  <si>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</si>
  <si>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</si>
  <si>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</si>
  <si>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</si>
  <si>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</si>
  <si>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</si>
  <si>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</si>
  <si>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</si>
  <si>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</si>
  <si>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</si>
  <si>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</si>
  <si>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</si>
  <si>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</si>
  <si>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</si>
  <si>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</si>
  <si>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</si>
  <si>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</si>
  <si>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</si>
  <si>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</si>
  <si>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</si>
  <si>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</si>
  <si>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</si>
  <si>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</si>
  <si>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</si>
  <si>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</si>
  <si>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</si>
  <si>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</si>
  <si>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</si>
  <si>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</si>
  <si>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</si>
  <si>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</si>
  <si>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</si>
  <si>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</si>
  <si>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</si>
  <si>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</si>
  <si>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</si>
  <si>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</si>
  <si>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</si>
  <si>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</si>
  <si>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</si>
  <si>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</si>
  <si>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</si>
  <si>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</si>
  <si>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</si>
  <si>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</si>
  <si>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</si>
  <si>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</si>
  <si>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</si>
  <si>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</si>
  <si>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</si>
  <si>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</si>
  <si>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</si>
  <si>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</si>
  <si>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</si>
  <si>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</si>
  <si>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</si>
  <si>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</si>
  <si>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</si>
  <si>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</si>
  <si>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</si>
  <si>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</si>
  <si>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</si>
  <si>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</si>
  <si>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</si>
  <si>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</si>
  <si>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</si>
  <si>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</si>
  <si>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</si>
  <si>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</si>
  <si>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</si>
  <si>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</si>
  <si>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</si>
  <si>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</si>
  <si>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</si>
  <si>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</si>
  <si>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</si>
  <si>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</si>
  <si>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</si>
  <si>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</si>
  <si>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</si>
  <si>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</si>
  <si>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</si>
  <si>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</si>
  <si>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</si>
  <si>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</si>
  <si>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</si>
  <si>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</si>
  <si>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</si>
  <si>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</si>
  <si>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</si>
  <si>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</si>
  <si>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</si>
  <si>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</si>
  <si>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</si>
  <si>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</si>
  <si>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</si>
  <si>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</si>
  <si>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</si>
  <si>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</si>
  <si>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</si>
  <si>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</si>
  <si>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</si>
  <si>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</si>
  <si>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</si>
  <si>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</si>
  <si>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</si>
  <si>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</si>
  <si>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</si>
  <si>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</si>
  <si>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</si>
  <si>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</si>
  <si>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</si>
  <si>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</si>
  <si>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</si>
  <si>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</si>
  <si>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</si>
  <si>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</si>
  <si>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</si>
  <si>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</si>
  <si>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</si>
  <si>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</si>
  <si>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</si>
  <si>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</si>
  <si>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</si>
  <si>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</si>
  <si>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</si>
  <si>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</si>
  <si>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</si>
  <si>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</si>
  <si>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</si>
  <si>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</si>
  <si>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</si>
  <si>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</si>
  <si>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</si>
  <si>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</si>
  <si>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</si>
  <si>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</si>
  <si>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</si>
  <si>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</si>
  <si>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</si>
  <si>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</si>
  <si>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</si>
  <si>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</si>
  <si>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</si>
  <si>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</si>
  <si>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</si>
  <si>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</si>
  <si>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</si>
  <si>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</si>
  <si>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</si>
  <si>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</si>
  <si>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</si>
  <si>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</si>
  <si>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</si>
  <si>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</si>
  <si>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</si>
  <si>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</si>
  <si>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</si>
  <si>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</si>
  <si>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</si>
  <si>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</si>
  <si>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</si>
  <si>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</si>
  <si>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</si>
  <si>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</si>
  <si>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</si>
  <si>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</si>
  <si>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</si>
  <si>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</si>
  <si>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</si>
  <si>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</si>
  <si>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</si>
  <si>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</si>
  <si>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</si>
  <si>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</si>
  <si>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</si>
  <si>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</si>
  <si>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</si>
  <si>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</si>
  <si>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</si>
  <si>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</si>
  <si>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</si>
  <si>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</si>
  <si>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</si>
  <si>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</si>
  <si>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</si>
  <si>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</si>
  <si>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</si>
  <si>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</si>
  <si>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</si>
  <si>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</si>
  <si>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</si>
  <si>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</si>
  <si>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</si>
  <si>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</si>
  <si>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</si>
  <si>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</si>
  <si>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</si>
  <si>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</si>
  <si>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</si>
  <si>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</si>
  <si>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</si>
  <si>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</si>
  <si>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</si>
  <si>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</si>
  <si>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</si>
  <si>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</si>
  <si>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</si>
  <si>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</si>
  <si>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</si>
  <si>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</si>
  <si>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</si>
  <si>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</si>
  <si>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</si>
  <si>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</si>
  <si>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</si>
  <si>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</si>
  <si>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</si>
  <si>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</si>
  <si>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</si>
  <si>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</si>
  <si>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</si>
  <si>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</si>
  <si>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</si>
  <si>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</si>
  <si>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</si>
  <si>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</si>
  <si>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</si>
  <si>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</si>
  <si>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</si>
  <si>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</si>
  <si>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</si>
  <si>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</si>
  <si>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</si>
  <si>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</si>
  <si>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</si>
  <si>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</si>
  <si>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</si>
  <si>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</si>
  <si>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</si>
  <si>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</si>
  <si>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</si>
  <si>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</si>
  <si>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</si>
  <si>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</si>
  <si>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</si>
  <si>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</si>
  <si>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</si>
  <si>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</si>
  <si>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</si>
  <si>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</si>
  <si>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</si>
  <si>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</si>
  <si>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</si>
  <si>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</si>
  <si>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</si>
  <si>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</si>
  <si>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</si>
  <si>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</si>
  <si>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</si>
  <si>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</si>
  <si>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</si>
  <si>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</si>
  <si>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</si>
  <si>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</si>
  <si>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</si>
  <si>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</si>
  <si>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</si>
  <si>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</si>
  <si>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</si>
  <si>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</si>
  <si>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</si>
  <si>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</si>
  <si>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</si>
  <si>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</si>
  <si>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</si>
  <si>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</si>
  <si>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</si>
  <si>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</si>
  <si>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</si>
  <si>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</si>
  <si>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</si>
  <si>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</si>
  <si>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</si>
  <si>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</si>
  <si>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</si>
  <si>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</si>
  <si>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</si>
  <si>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</si>
  <si>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</si>
  <si>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</si>
  <si>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</si>
  <si>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</si>
  <si>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</si>
  <si>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</si>
  <si>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</si>
  <si>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</si>
  <si>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</si>
  <si>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</si>
  <si>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</si>
  <si>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</si>
  <si>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</si>
  <si>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</si>
  <si>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</si>
  <si>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</si>
  <si>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</si>
  <si>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</si>
  <si>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</si>
  <si>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</si>
  <si>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</si>
  <si>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</si>
  <si>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</si>
  <si>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</si>
  <si>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</si>
  <si>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</si>
  <si>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</si>
  <si>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</si>
  <si>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</si>
  <si>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</si>
  <si>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</si>
  <si>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</si>
  <si>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</si>
  <si>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</si>
  <si>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</si>
  <si>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</si>
  <si>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</si>
  <si>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</si>
  <si>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</si>
  <si>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</si>
  <si>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</si>
  <si>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</si>
  <si>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</si>
  <si>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</si>
  <si>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</si>
  <si>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</si>
  <si>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</si>
  <si>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</si>
  <si>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</si>
  <si>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</si>
  <si>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</si>
  <si>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</si>
  <si>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</si>
  <si>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</si>
  <si>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</si>
  <si>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</si>
  <si>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</si>
  <si>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</si>
  <si>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</si>
  <si>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</si>
  <si>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</si>
  <si>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</si>
  <si>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</si>
  <si>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</si>
  <si>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</si>
  <si>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</si>
  <si>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</si>
  <si>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</si>
  <si>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</si>
  <si>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</si>
  <si>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</si>
  <si>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</si>
  <si>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</si>
  <si>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</si>
  <si>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</si>
  <si>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</si>
  <si>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</si>
  <si>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</si>
  <si>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</si>
  <si>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</si>
  <si>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</si>
  <si>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</si>
  <si>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</si>
  <si>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</si>
  <si>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</si>
  <si>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</si>
  <si>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</si>
  <si>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</si>
  <si>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</si>
  <si>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</si>
  <si>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</si>
  <si>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</si>
  <si>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</si>
  <si>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</si>
  <si>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</si>
  <si>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</si>
  <si>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</si>
  <si>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</si>
  <si>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</si>
  <si>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</si>
  <si>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</si>
  <si>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</si>
  <si>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</si>
  <si>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</si>
  <si>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</si>
  <si>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</si>
  <si>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</si>
  <si>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</si>
  <si>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</si>
  <si>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</si>
  <si>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</si>
  <si>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</si>
  <si>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</si>
  <si>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</si>
  <si>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</si>
  <si>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</si>
  <si>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</si>
  <si>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</si>
  <si>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</si>
  <si>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</si>
  <si>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</si>
  <si>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</si>
  <si>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</si>
  <si>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</si>
  <si>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</si>
  <si>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</si>
  <si>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</si>
  <si>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</si>
  <si>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</si>
  <si>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</si>
  <si>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</si>
  <si>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</si>
  <si>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</si>
  <si>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</si>
  <si>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</si>
  <si>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</si>
  <si>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</si>
  <si>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</si>
  <si>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</si>
  <si>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</si>
  <si>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</si>
  <si>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</si>
  <si>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</si>
  <si>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</si>
  <si>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</si>
  <si>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</si>
  <si>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</si>
  <si>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</si>
  <si>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</si>
  <si>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</si>
  <si>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</si>
  <si>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</si>
  <si>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</si>
  <si>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</si>
  <si>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</si>
  <si>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</si>
  <si>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</si>
  <si>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</si>
  <si>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</si>
  <si>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</si>
  <si>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</si>
  <si>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</si>
  <si>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</si>
  <si>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</si>
  <si>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</si>
  <si>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</si>
  <si>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</si>
  <si>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</si>
  <si>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</si>
  <si>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</si>
  <si>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</si>
  <si>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</si>
  <si>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</si>
  <si>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</si>
  <si>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</si>
  <si>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</si>
  <si>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</si>
  <si>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</si>
  <si>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</si>
  <si>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</si>
  <si>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</si>
  <si>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</si>
  <si>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</si>
  <si>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</si>
  <si>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</si>
  <si>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</si>
  <si>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</si>
  <si>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</si>
  <si>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</si>
  <si>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</si>
  <si>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</si>
  <si>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</si>
  <si>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</si>
  <si>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</si>
  <si>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</si>
  <si>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</si>
  <si>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</si>
  <si>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</si>
  <si>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</si>
  <si>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</si>
  <si>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</si>
  <si>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</si>
  <si>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</si>
  <si>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</si>
  <si>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</si>
  <si>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</si>
  <si>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</si>
  <si>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</si>
  <si>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</si>
  <si>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</si>
  <si>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</si>
  <si>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</si>
  <si>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</si>
  <si>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</si>
  <si>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</si>
  <si>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</si>
  <si>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</si>
  <si>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</si>
  <si>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</si>
  <si>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</si>
  <si>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</si>
  <si>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</si>
  <si>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</si>
  <si>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</si>
  <si>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</si>
  <si>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</si>
  <si>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</si>
  <si>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</si>
  <si>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</si>
  <si>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</si>
  <si>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</si>
  <si>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</si>
  <si>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</si>
  <si>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</si>
  <si>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</si>
  <si>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</si>
  <si>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</si>
  <si>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</si>
  <si>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</si>
  <si>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</si>
  <si>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</si>
  <si>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</si>
  <si>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</si>
  <si>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</si>
  <si>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</si>
  <si>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</si>
  <si>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</si>
  <si>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</si>
  <si>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</si>
  <si>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</si>
  <si>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</si>
  <si>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</si>
  <si>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</si>
  <si>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</si>
  <si>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</si>
  <si>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</si>
  <si>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</si>
  <si>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</si>
  <si>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</si>
  <si>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</si>
  <si>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</si>
  <si>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</si>
  <si>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</si>
  <si>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</si>
  <si>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</si>
  <si>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</si>
  <si>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</si>
  <si>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</si>
  <si>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</si>
  <si>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</si>
  <si>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</si>
  <si>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</si>
  <si>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</si>
  <si>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</si>
  <si>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</si>
  <si>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</si>
  <si>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</si>
  <si>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</si>
  <si>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</si>
  <si>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</si>
  <si>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</si>
  <si>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</si>
  <si>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</si>
  <si>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</si>
  <si>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</si>
  <si>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</si>
  <si>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</si>
  <si>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</si>
  <si>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</si>
  <si>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</si>
  <si>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</si>
  <si>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</si>
  <si>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</si>
  <si>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</si>
  <si>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</si>
  <si>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</si>
  <si>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</si>
  <si>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</si>
  <si>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</si>
  <si>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</si>
  <si>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</si>
  <si>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</si>
  <si>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</si>
  <si>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</si>
  <si>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</si>
  <si>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</si>
  <si>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</si>
  <si>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</si>
  <si>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</si>
  <si>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</si>
  <si>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</si>
  <si>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</si>
  <si>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</si>
  <si>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</si>
  <si>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</si>
  <si>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</si>
  <si>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</si>
  <si>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</si>
  <si>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</si>
  <si>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</si>
  <si>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</si>
  <si>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</si>
  <si>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</si>
  <si>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</si>
  <si>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</si>
  <si>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</si>
  <si>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</si>
  <si>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</si>
  <si>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</si>
  <si>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</si>
  <si>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</si>
  <si>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</si>
  <si>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</si>
  <si>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</si>
  <si>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</si>
  <si>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</si>
  <si>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</si>
  <si>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</si>
  <si>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</si>
  <si>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</si>
  <si>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</si>
  <si>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</si>
  <si>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</si>
  <si>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</si>
  <si>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</si>
  <si>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</si>
  <si>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</si>
  <si>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</si>
  <si>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</si>
  <si>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</si>
  <si>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</si>
  <si>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</si>
  <si>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</si>
  <si>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</si>
  <si>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</si>
  <si>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</si>
  <si>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</si>
  <si>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</si>
  <si>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</si>
  <si>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</si>
  <si>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</si>
  <si>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</si>
  <si>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</si>
  <si>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</si>
  <si>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</si>
  <si>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</si>
  <si>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</si>
  <si>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</si>
  <si>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</si>
  <si>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</si>
  <si>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</si>
  <si>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</si>
  <si>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</si>
  <si>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</si>
  <si>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</si>
  <si>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</si>
  <si>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</si>
  <si>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</si>
  <si>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</si>
  <si>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</si>
  <si>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</si>
  <si>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</si>
  <si>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</si>
  <si>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</si>
  <si>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</si>
  <si>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</si>
  <si>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</si>
  <si>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</si>
  <si>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</si>
  <si>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</si>
  <si>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</si>
  <si>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</si>
  <si>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</si>
  <si>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</si>
  <si>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</si>
  <si>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</si>
  <si>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</si>
  <si>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</si>
  <si>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</si>
  <si>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</si>
  <si>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</si>
  <si>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</si>
  <si>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</si>
  <si>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</si>
  <si>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</si>
  <si>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</si>
  <si>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</si>
  <si>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</si>
  <si>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</si>
  <si>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</si>
  <si>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</si>
  <si>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</si>
  <si>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</si>
  <si>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</si>
  <si>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</si>
  <si>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</si>
  <si>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</si>
  <si>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</si>
  <si>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</si>
  <si>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</si>
  <si>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</si>
  <si>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</si>
  <si>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</si>
  <si>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</si>
  <si>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</si>
  <si>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</si>
  <si>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</si>
  <si>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</si>
  <si>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</si>
  <si>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</si>
  <si>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</si>
  <si>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</si>
  <si>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</si>
  <si>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</si>
  <si>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</si>
  <si>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</si>
  <si>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</si>
  <si>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</si>
  <si>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</si>
  <si>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</si>
  <si>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</si>
  <si>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</si>
  <si>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</si>
  <si>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</si>
  <si>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</si>
  <si>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</si>
  <si>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</si>
  <si>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</si>
  <si>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</si>
  <si>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</si>
  <si>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</si>
  <si>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</si>
  <si>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</si>
  <si>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</si>
  <si>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</si>
  <si>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</si>
  <si>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</si>
  <si>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</si>
  <si>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</si>
  <si>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</si>
  <si>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</si>
  <si>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</si>
  <si>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</si>
  <si>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</si>
  <si>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</si>
  <si>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</si>
  <si>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</si>
  <si>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</si>
  <si>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</si>
  <si>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</si>
  <si>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</si>
  <si>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</si>
  <si>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</si>
  <si>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</si>
  <si>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</si>
  <si>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</si>
  <si>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</si>
  <si>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</si>
  <si>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</si>
  <si>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</si>
  <si>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</si>
  <si>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</si>
  <si>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</si>
  <si>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</si>
  <si>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</si>
  <si>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</si>
  <si>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</si>
  <si>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</si>
  <si>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</si>
  <si>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</si>
  <si>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</si>
  <si>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</si>
  <si>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</si>
  <si>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</si>
  <si>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</si>
  <si>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</si>
  <si>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</si>
  <si>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</si>
  <si>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</si>
  <si>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</si>
  <si>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</si>
  <si>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</si>
  <si>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</si>
  <si>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</si>
  <si>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</si>
  <si>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</si>
  <si>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</si>
  <si>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</si>
  <si>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</si>
  <si>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</si>
  <si>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</si>
  <si>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</si>
  <si>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</si>
  <si>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</si>
  <si>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</si>
  <si>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</si>
  <si>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</si>
  <si>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</si>
  <si>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</si>
  <si>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</si>
  <si>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</si>
  <si>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</si>
  <si>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</si>
  <si>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</si>
  <si>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</si>
  <si>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</si>
  <si>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</si>
  <si>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</si>
  <si>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</si>
  <si>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</si>
  <si>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</si>
  <si>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</si>
  <si>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</si>
  <si>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</si>
  <si>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</si>
  <si>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</si>
  <si>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</si>
  <si>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</si>
  <si>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</si>
  <si>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</si>
  <si>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</si>
  <si>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</si>
  <si>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</si>
  <si>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</si>
  <si>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</si>
  <si>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</si>
  <si>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</si>
  <si>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</si>
  <si>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</si>
  <si>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</si>
  <si>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</si>
  <si>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</si>
  <si>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</si>
  <si>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</si>
  <si>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</si>
  <si>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</si>
  <si>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</si>
  <si>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</si>
  <si>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</si>
  <si>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</si>
  <si>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</si>
  <si>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</si>
  <si>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</si>
  <si>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</si>
  <si>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</si>
  <si>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</si>
  <si>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</si>
  <si>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</si>
  <si>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</si>
  <si>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</si>
  <si>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</si>
  <si>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</si>
  <si>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</si>
  <si>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</si>
  <si>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</si>
  <si>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</si>
  <si>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</si>
  <si>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</si>
  <si>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</si>
  <si>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</si>
  <si>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</si>
  <si>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</si>
  <si>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</si>
  <si>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</si>
  <si>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</si>
  <si>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</si>
  <si>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</si>
  <si>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</si>
  <si>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</si>
  <si>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</si>
  <si>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</si>
  <si>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</si>
  <si>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</si>
  <si>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</si>
  <si>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</si>
  <si>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</si>
  <si>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</si>
  <si>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</si>
  <si>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</si>
  <si>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</si>
  <si>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</si>
  <si>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</si>
  <si>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</si>
  <si>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</si>
  <si>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</si>
  <si>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</si>
  <si>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</si>
  <si>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</si>
  <si>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</si>
  <si>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</si>
  <si>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</si>
  <si>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</si>
  <si>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</si>
  <si>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</si>
  <si>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</si>
  <si>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</si>
  <si>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</si>
  <si>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</si>
  <si>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</si>
  <si>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</si>
  <si>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</si>
  <si>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</si>
  <si>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</si>
  <si>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</si>
  <si>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</si>
  <si>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</si>
  <si>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</si>
  <si>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</si>
  <si>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</si>
  <si>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</si>
  <si>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</si>
  <si>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</si>
  <si>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</si>
  <si>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</si>
  <si>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</si>
  <si>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</si>
  <si>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</si>
  <si>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</si>
  <si>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</si>
  <si>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</si>
  <si>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</si>
  <si>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</si>
  <si>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</si>
  <si>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</si>
  <si>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</si>
  <si>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</si>
  <si>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</si>
  <si>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</si>
  <si>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</si>
  <si>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</si>
  <si>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</si>
  <si>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</si>
  <si>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</si>
  <si>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</si>
  <si>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</si>
  <si>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</si>
  <si>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</si>
  <si>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</si>
  <si>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</si>
  <si>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</si>
  <si>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</si>
  <si>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</si>
  <si>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</si>
  <si>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</si>
  <si>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</si>
  <si>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</si>
  <si>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</si>
  <si>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</si>
  <si>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</si>
  <si>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</si>
  <si>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</si>
  <si>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</si>
  <si>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</si>
  <si>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</si>
  <si>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</si>
  <si>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</si>
  <si>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</si>
  <si>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</si>
  <si>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</si>
  <si>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</si>
  <si>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</si>
  <si>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</si>
  <si>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</si>
  <si>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</si>
  <si>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</si>
  <si>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</si>
  <si>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</si>
  <si>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</si>
  <si>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</si>
  <si>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</si>
  <si>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</si>
  <si>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</si>
  <si>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</si>
  <si>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</si>
  <si>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</si>
  <si>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</si>
  <si>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</si>
  <si>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</si>
  <si>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</si>
  <si>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</si>
  <si>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</si>
  <si>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</si>
  <si>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</si>
  <si>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</si>
  <si>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</si>
  <si>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</si>
  <si>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</si>
  <si>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</si>
  <si>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</si>
  <si>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</si>
  <si>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</si>
  <si>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</si>
  <si>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</si>
  <si>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</si>
  <si>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</si>
  <si>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</si>
  <si>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</si>
  <si>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</si>
  <si>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</si>
  <si>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</si>
  <si>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</si>
  <si>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</si>
  <si>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</si>
  <si>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</si>
  <si>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</si>
  <si>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</si>
  <si>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</si>
  <si>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</si>
  <si>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</si>
  <si>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</si>
  <si>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</si>
  <si>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</si>
  <si>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</si>
  <si>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</si>
  <si>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</si>
  <si>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</si>
  <si>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</si>
  <si>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</si>
  <si>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</si>
  <si>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</si>
  <si>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</si>
  <si>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</si>
  <si>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</si>
  <si>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</si>
  <si>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</si>
  <si>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</si>
  <si>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</si>
  <si>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</si>
  <si>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</si>
  <si>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</si>
  <si>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</si>
  <si>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</si>
  <si>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</si>
  <si>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</si>
  <si>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</si>
  <si>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</si>
  <si>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</si>
  <si>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</si>
  <si>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</si>
  <si>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</si>
  <si>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</si>
  <si>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</si>
  <si>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</si>
  <si>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</si>
  <si>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</si>
  <si>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</si>
  <si>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</si>
  <si>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</si>
  <si>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</si>
  <si>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</si>
  <si>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</si>
  <si>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</si>
  <si>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</si>
  <si>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</si>
  <si>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</si>
  <si>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</si>
  <si>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</si>
  <si>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</si>
  <si>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</si>
  <si>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</si>
  <si>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</si>
  <si>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</si>
  <si>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</si>
  <si>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</si>
  <si>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</si>
  <si>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</si>
  <si>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</si>
  <si>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</si>
  <si>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</si>
  <si>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</si>
  <si>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</si>
  <si>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</si>
  <si>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</si>
  <si>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</si>
  <si>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</si>
  <si>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</si>
  <si>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</si>
  <si>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</si>
  <si>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</si>
  <si>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</si>
  <si>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</si>
  <si>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</si>
  <si>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</si>
  <si>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</si>
  <si>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</si>
  <si>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</si>
  <si>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</si>
  <si>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</si>
  <si>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</si>
  <si>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</si>
  <si>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</si>
  <si>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</si>
  <si>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</si>
  <si>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</si>
  <si>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</si>
  <si>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</si>
  <si>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</si>
  <si>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</si>
  <si>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</si>
  <si>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</si>
  <si>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</si>
  <si>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</si>
  <si>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</si>
  <si>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</si>
  <si>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</si>
  <si>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</si>
  <si>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</si>
  <si>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</si>
  <si>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</si>
  <si>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</si>
  <si>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</si>
  <si>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</si>
  <si>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</si>
  <si>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</si>
  <si>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</si>
  <si>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</si>
  <si>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</si>
  <si>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</si>
  <si>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</si>
  <si>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</si>
  <si>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</si>
  <si>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</si>
  <si>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</si>
  <si>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</si>
  <si>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</si>
  <si>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</si>
  <si>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</si>
  <si>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</si>
  <si>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</si>
  <si>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</si>
  <si>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</si>
  <si>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</si>
  <si>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</si>
  <si>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</si>
  <si>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</si>
  <si>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</si>
  <si>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</si>
  <si>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</si>
  <si>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</si>
  <si>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</si>
  <si>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</si>
  <si>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</si>
  <si>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</si>
  <si>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</si>
  <si>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</si>
  <si>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</si>
  <si>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</si>
  <si>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</si>
  <si>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</si>
  <si>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</si>
  <si>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</si>
  <si>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</si>
  <si>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</si>
  <si>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</si>
  <si>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</si>
  <si>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</si>
  <si>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</si>
  <si>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</si>
  <si>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</si>
  <si>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</si>
  <si>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</si>
  <si>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</si>
  <si>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</si>
  <si>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</si>
  <si>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</si>
  <si>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</si>
  <si>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</si>
  <si>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</si>
  <si>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</si>
  <si>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</si>
  <si>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</si>
  <si>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</si>
  <si>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</si>
  <si>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</si>
  <si>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</si>
  <si>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</si>
  <si>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</si>
  <si>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</si>
  <si>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</si>
  <si>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</si>
  <si>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</si>
  <si>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</si>
  <si>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</si>
  <si>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</si>
  <si>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</si>
  <si>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</si>
  <si>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</si>
  <si>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</si>
  <si>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</si>
  <si>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</si>
  <si>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</si>
  <si>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</si>
  <si>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</si>
  <si>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</si>
  <si>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</si>
  <si>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</si>
  <si>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</si>
  <si>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</si>
  <si>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</si>
  <si>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</si>
  <si>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</si>
  <si>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</si>
  <si>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</si>
  <si>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</si>
  <si>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</si>
  <si>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</si>
  <si>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</si>
  <si>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</si>
  <si>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</si>
  <si>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</si>
  <si>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</si>
  <si>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</si>
  <si>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</si>
  <si>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</si>
  <si>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</si>
  <si>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</si>
  <si>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</si>
  <si>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</si>
  <si>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</si>
  <si>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</si>
  <si>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</si>
  <si>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</si>
  <si>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</si>
  <si>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</si>
  <si>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</si>
  <si>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</si>
  <si>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</si>
  <si>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</si>
  <si>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</si>
  <si>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</si>
  <si>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</si>
  <si>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</si>
  <si>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</si>
  <si>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</si>
  <si>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</si>
  <si>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</si>
  <si>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</si>
  <si>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</si>
  <si>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</si>
  <si>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</si>
  <si>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</si>
  <si>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</si>
  <si>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</si>
  <si>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</si>
  <si>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</si>
  <si>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</si>
  <si>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</si>
  <si>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</si>
  <si>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</si>
  <si>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</si>
  <si>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</si>
  <si>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</si>
  <si>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</si>
  <si>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</si>
  <si>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</si>
  <si>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</si>
  <si>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</si>
  <si>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</si>
  <si>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</si>
  <si>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</si>
  <si>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</si>
  <si>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</si>
  <si>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</si>
  <si>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</si>
  <si>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</si>
  <si>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</si>
  <si>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</si>
  <si>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</si>
  <si>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</si>
  <si>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</si>
  <si>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</si>
  <si>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</si>
  <si>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</si>
  <si>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</si>
  <si>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</si>
  <si>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</si>
  <si>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</si>
  <si>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</si>
  <si>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</si>
  <si>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</si>
  <si>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</si>
  <si>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</si>
  <si>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</si>
  <si>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</si>
  <si>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</si>
  <si>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</si>
  <si>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</si>
  <si>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</si>
  <si>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</si>
  <si>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</si>
  <si>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</si>
  <si>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</si>
  <si>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</si>
  <si>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</si>
  <si>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</si>
  <si>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</si>
  <si>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</si>
  <si>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</si>
  <si>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</si>
  <si>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</si>
  <si>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</si>
  <si>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</si>
  <si>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</si>
  <si>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</si>
  <si>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</si>
  <si>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</si>
  <si>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</si>
  <si>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</si>
  <si>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</si>
  <si>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</si>
  <si>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</si>
  <si>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</si>
  <si>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</si>
  <si>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</si>
  <si>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</si>
  <si>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</si>
  <si>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</si>
  <si>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</si>
  <si>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</si>
  <si>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</si>
  <si>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</si>
  <si>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</si>
  <si>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</si>
  <si>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</si>
  <si>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</si>
  <si>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</si>
  <si>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</si>
  <si>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</si>
  <si>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</si>
  <si>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</si>
  <si>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</si>
  <si>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</si>
  <si>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</si>
  <si>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</si>
  <si>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</si>
  <si>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</si>
  <si>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</si>
  <si>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</si>
  <si>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</si>
  <si>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</si>
  <si>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</si>
  <si>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</si>
  <si>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</si>
  <si>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</si>
  <si>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</si>
  <si>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</si>
  <si>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</si>
  <si>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</si>
  <si>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</si>
  <si>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</si>
  <si>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</si>
  <si>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</si>
  <si>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</si>
  <si>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</si>
  <si>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</si>
  <si>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</si>
  <si>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</si>
  <si>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</si>
  <si>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</si>
  <si>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</si>
  <si>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</si>
  <si>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</si>
  <si>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</si>
  <si>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</si>
  <si>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</si>
  <si>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</si>
  <si>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</si>
  <si>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</si>
  <si>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</si>
  <si>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</si>
  <si>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</si>
  <si>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</si>
  <si>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</si>
  <si>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</si>
  <si>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</si>
  <si>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</si>
  <si>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</si>
  <si>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</si>
  <si>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</si>
  <si>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</si>
  <si>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</si>
  <si>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</si>
  <si>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</si>
  <si>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</si>
  <si>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</si>
  <si>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</si>
  <si>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</si>
  <si>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</si>
  <si>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</si>
  <si>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</si>
  <si>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</si>
  <si>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</si>
  <si>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</si>
  <si>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</si>
  <si>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</si>
  <si>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</si>
  <si>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</si>
  <si>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</si>
  <si>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</si>
  <si>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</si>
  <si>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</si>
  <si>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</si>
  <si>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</si>
  <si>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</si>
  <si>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</si>
  <si>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</si>
  <si>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</si>
  <si>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</si>
  <si>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</si>
  <si>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</si>
  <si>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</si>
  <si>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</si>
  <si>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</si>
  <si>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</si>
  <si>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</si>
  <si>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</si>
  <si>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</si>
  <si>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</si>
  <si>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</si>
  <si>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</si>
  <si>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</si>
  <si>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</si>
  <si>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</si>
  <si>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</si>
  <si>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</si>
  <si>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</si>
  <si>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</si>
  <si>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</si>
  <si>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</si>
  <si>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</si>
  <si>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</si>
  <si>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</si>
  <si>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</si>
  <si>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</si>
  <si>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</si>
  <si>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</si>
  <si>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</si>
  <si>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</si>
  <si>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</si>
  <si>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</si>
  <si>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</si>
  <si>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</si>
  <si>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</si>
  <si>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</si>
  <si>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</si>
  <si>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</si>
  <si>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</si>
  <si>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</si>
  <si>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</si>
  <si>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</si>
  <si>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</si>
  <si>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</si>
  <si>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</si>
  <si>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</si>
  <si>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</si>
  <si>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</si>
  <si>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</si>
  <si>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</si>
  <si>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</si>
  <si>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</si>
  <si>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</si>
  <si>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</si>
  <si>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</si>
  <si>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</si>
  <si>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</si>
  <si>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</si>
  <si>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</si>
  <si>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</si>
  <si>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</si>
  <si>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</si>
  <si>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</si>
  <si>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</si>
  <si>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</si>
  <si>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</si>
  <si>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</si>
  <si>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</si>
  <si>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</si>
  <si>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</si>
  <si>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</si>
  <si>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</si>
  <si>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</si>
  <si>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</si>
  <si>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</si>
  <si>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</si>
  <si>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</si>
  <si>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</si>
  <si>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</si>
  <si>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</si>
  <si>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</si>
  <si>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</si>
  <si>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</si>
  <si>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</si>
  <si>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</si>
  <si>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</si>
  <si>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</si>
  <si>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</si>
  <si>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</si>
  <si>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</si>
  <si>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</si>
  <si>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</si>
  <si>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</si>
  <si>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</si>
  <si>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</si>
  <si>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</si>
  <si>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</si>
  <si>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</si>
  <si>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</si>
  <si>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</si>
  <si>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</si>
  <si>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</si>
  <si>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</si>
  <si>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</si>
  <si>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</si>
  <si>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</si>
  <si>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</si>
  <si>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</si>
  <si>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</si>
  <si>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</si>
  <si>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</si>
  <si>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</si>
  <si>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</si>
  <si>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</si>
  <si>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</si>
  <si>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</si>
  <si>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</si>
  <si>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</si>
  <si>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</si>
  <si>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</si>
  <si>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</si>
  <si>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</si>
  <si>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</si>
  <si>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</si>
  <si>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</si>
  <si>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</si>
  <si>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</si>
  <si>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</si>
  <si>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</si>
  <si>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</si>
  <si>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</si>
  <si>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</si>
  <si>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</si>
  <si>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</si>
  <si>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</si>
  <si>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</si>
  <si>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</si>
  <si>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</si>
  <si>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</si>
  <si>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</si>
  <si>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</si>
  <si>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</si>
  <si>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</si>
  <si>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</si>
  <si>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</si>
  <si>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</si>
  <si>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</si>
  <si>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</si>
  <si>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</si>
  <si>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</si>
  <si>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</si>
  <si>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</si>
  <si>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</si>
  <si>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</si>
  <si>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</si>
  <si>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</si>
  <si>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</si>
  <si>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</si>
  <si>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</si>
  <si>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</si>
  <si>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</si>
  <si>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</si>
  <si>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</si>
  <si>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</si>
  <si>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</si>
  <si>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</si>
  <si>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</si>
  <si>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</si>
  <si>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</si>
  <si>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</si>
  <si>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</si>
  <si>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</si>
  <si>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</si>
  <si>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</si>
  <si>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</si>
  <si>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</si>
  <si>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</si>
  <si>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</si>
  <si>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</si>
  <si>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</si>
  <si>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</si>
  <si>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</si>
  <si>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</si>
  <si>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</si>
  <si>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</si>
  <si>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</si>
  <si>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</si>
  <si>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</si>
  <si>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</si>
  <si>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</si>
  <si>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</si>
  <si>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</si>
  <si>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</si>
  <si>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</si>
  <si>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</si>
  <si>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</si>
  <si>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</si>
  <si>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</si>
  <si>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</si>
  <si>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</si>
  <si>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</si>
  <si>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</si>
  <si>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</si>
  <si>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</si>
  <si>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</si>
  <si>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</si>
  <si>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</si>
  <si>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</si>
  <si>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</si>
  <si>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</si>
  <si>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</si>
  <si>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</si>
  <si>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</si>
  <si>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</si>
  <si>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</si>
  <si>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</si>
  <si>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</si>
  <si>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</si>
  <si>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</si>
  <si>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</si>
  <si>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</si>
  <si>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</si>
  <si>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</si>
  <si>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</si>
  <si>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</si>
  <si>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</si>
  <si>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</si>
  <si>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</si>
  <si>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</si>
  <si>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</si>
  <si>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</si>
  <si>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</si>
  <si>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</si>
  <si>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</si>
  <si>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</si>
  <si>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</si>
  <si>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</si>
  <si>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</si>
  <si>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</si>
  <si>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</si>
  <si>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</si>
  <si>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</si>
  <si>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</si>
  <si>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</si>
  <si>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</si>
  <si>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</si>
  <si>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</si>
  <si>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</si>
  <si>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</si>
  <si>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</si>
  <si>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</si>
  <si>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</si>
  <si>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</si>
  <si>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</si>
  <si>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</si>
  <si>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</si>
  <si>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</si>
  <si>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</si>
  <si>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</si>
  <si>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</si>
  <si>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</si>
  <si>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</si>
  <si>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</si>
  <si>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</si>
  <si>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</si>
  <si>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</si>
  <si>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</si>
  <si>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</si>
  <si>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</si>
  <si>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</si>
  <si>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</si>
  <si>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</si>
  <si>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</si>
  <si>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</si>
  <si>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</si>
  <si>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</si>
  <si>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</si>
  <si>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</si>
  <si>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</si>
  <si>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</si>
  <si>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</si>
  <si>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</si>
  <si>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</si>
  <si>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</si>
  <si>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</si>
  <si>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</si>
  <si>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</si>
  <si>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</si>
  <si>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</si>
  <si>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</si>
  <si>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</si>
  <si>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</si>
  <si>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</si>
  <si>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</si>
  <si>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</si>
  <si>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</si>
  <si>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</si>
  <si>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</si>
  <si>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</si>
  <si>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</si>
  <si>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</si>
  <si>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</si>
  <si>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</si>
  <si>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</si>
  <si>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</si>
  <si>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</si>
  <si>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</si>
  <si>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</si>
  <si>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</si>
  <si>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</si>
  <si>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</si>
  <si>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</si>
  <si>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</si>
  <si>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</si>
  <si>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</si>
  <si>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</si>
  <si>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</si>
  <si>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</si>
  <si>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</si>
  <si>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</si>
  <si>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</si>
  <si>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</si>
  <si>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</si>
  <si>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</si>
  <si>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</si>
  <si>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</si>
  <si>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</si>
  <si>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</si>
  <si>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</si>
  <si>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</si>
  <si>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</si>
  <si>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</si>
  <si>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</si>
  <si>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</si>
  <si>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</si>
  <si>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</si>
  <si>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</si>
  <si>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</si>
  <si>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</si>
  <si>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</si>
  <si>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</si>
  <si>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</si>
  <si>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</si>
  <si>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</si>
  <si>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</si>
  <si>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</si>
  <si>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</si>
  <si>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</si>
  <si>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</si>
  <si>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</si>
  <si>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</si>
  <si>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</si>
  <si>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</si>
  <si>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</si>
  <si>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</si>
  <si>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</si>
  <si>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</si>
  <si>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</si>
  <si>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</si>
  <si>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</si>
  <si>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</si>
  <si>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</si>
  <si>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</si>
  <si>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</si>
  <si>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</si>
  <si>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</si>
  <si>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</si>
  <si>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</si>
  <si>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</si>
  <si>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</si>
  <si>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</si>
  <si>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</si>
  <si>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</si>
  <si>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</si>
  <si>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</si>
  <si>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</si>
  <si>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</si>
  <si>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</si>
  <si>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</si>
  <si>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</si>
  <si>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</si>
  <si>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</si>
  <si>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</si>
  <si>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</si>
  <si>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</si>
  <si>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</si>
  <si>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</si>
  <si>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</si>
  <si>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</si>
  <si>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</si>
  <si>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</si>
  <si>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</si>
  <si>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</si>
  <si>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</si>
  <si>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</si>
  <si>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</si>
  <si>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</si>
  <si>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</si>
  <si>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</si>
  <si>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</si>
  <si>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</si>
  <si>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</si>
  <si>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</si>
  <si>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</si>
  <si>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</si>
  <si>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</si>
  <si>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</si>
  <si>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</si>
  <si>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</si>
  <si>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</si>
  <si>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</si>
  <si>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</si>
  <si>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</si>
  <si>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</si>
  <si>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</si>
  <si>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</si>
  <si>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</si>
  <si>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</si>
  <si>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</si>
  <si>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</si>
  <si>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</si>
  <si>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</si>
  <si>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</si>
  <si>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</si>
  <si>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</si>
  <si>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</si>
  <si>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</si>
  <si>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</si>
  <si>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</si>
  <si>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</si>
  <si>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</si>
  <si>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</si>
  <si>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</si>
  <si>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</si>
  <si>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</si>
  <si>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</si>
  <si>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</si>
  <si>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</si>
  <si>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</si>
  <si>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</si>
  <si>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</si>
  <si>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</si>
  <si>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</si>
  <si>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</si>
  <si>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</si>
  <si>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</si>
  <si>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</si>
  <si>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</si>
  <si>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</si>
  <si>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</si>
  <si>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</si>
  <si>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</si>
  <si>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</si>
  <si>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</si>
  <si>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</si>
  <si>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</si>
  <si>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</si>
  <si>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</si>
  <si>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</si>
  <si>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</si>
  <si>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</si>
  <si>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</si>
  <si>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</si>
  <si>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</si>
  <si>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</si>
  <si>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</si>
  <si>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</si>
  <si>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</si>
  <si>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</si>
  <si>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</si>
  <si>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</si>
  <si>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</si>
  <si>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</si>
  <si>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</si>
  <si>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</si>
  <si>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</si>
  <si>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</si>
  <si>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</si>
  <si>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</si>
  <si>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</si>
  <si>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</si>
  <si>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</si>
  <si>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</si>
  <si>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</si>
  <si>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</si>
  <si>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</si>
  <si>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</si>
  <si>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</si>
  <si>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</si>
  <si>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</si>
  <si>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</si>
  <si>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</si>
  <si>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</si>
  <si>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</si>
  <si>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</si>
  <si>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</si>
  <si>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</si>
  <si>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</si>
  <si>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</si>
  <si>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</si>
  <si>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</si>
  <si>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</si>
  <si>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</si>
  <si>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</si>
  <si>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</si>
  <si>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</si>
  <si>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</si>
  <si>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</si>
  <si>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</si>
  <si>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</si>
  <si>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</si>
  <si>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</si>
  <si>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</si>
  <si>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</si>
  <si>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</si>
  <si>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</si>
  <si>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</si>
  <si>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</si>
  <si>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</si>
  <si>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</si>
  <si>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</si>
  <si>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</si>
  <si>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</si>
  <si>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</si>
  <si>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</si>
  <si>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</si>
  <si>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</si>
  <si>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</si>
  <si>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</si>
  <si>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</si>
  <si>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</si>
  <si>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</si>
  <si>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</si>
  <si>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</si>
  <si>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</si>
  <si>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</si>
  <si>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</si>
  <si>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</si>
  <si>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</si>
  <si>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</si>
  <si>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</si>
  <si>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</si>
  <si>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</si>
  <si>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</si>
  <si>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</si>
  <si>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</si>
  <si>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</si>
  <si>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</si>
  <si>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</si>
  <si>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</si>
  <si>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</si>
  <si>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</si>
  <si>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</si>
  <si>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</si>
  <si>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</si>
  <si>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</si>
  <si>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</si>
  <si>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</si>
  <si>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</si>
  <si>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</si>
  <si>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</si>
  <si>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</si>
  <si>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</si>
  <si>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</si>
  <si>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</si>
  <si>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</si>
  <si>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</si>
  <si>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</si>
  <si>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</si>
  <si>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</si>
  <si>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</si>
  <si>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</si>
  <si>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</si>
  <si>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</si>
  <si>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</si>
  <si>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</si>
  <si>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</si>
  <si>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</si>
  <si>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</si>
  <si>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</si>
  <si>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</si>
  <si>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</si>
  <si>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</si>
  <si>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</si>
  <si>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</si>
  <si>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</si>
  <si>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</si>
  <si>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</si>
  <si>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</si>
  <si>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</si>
  <si>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</si>
  <si>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</si>
  <si>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</si>
  <si>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</si>
  <si>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</si>
  <si>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</si>
  <si>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</si>
  <si>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</si>
  <si>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</si>
  <si>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</si>
  <si>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</si>
  <si>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</si>
  <si>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</si>
  <si>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</si>
  <si>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</si>
  <si>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</si>
  <si>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</si>
  <si>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</si>
  <si>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</si>
  <si>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</si>
  <si>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</si>
  <si>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</si>
  <si>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</si>
  <si>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</si>
  <si>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</si>
  <si>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</si>
  <si>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</si>
  <si>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</si>
  <si>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</si>
  <si>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</si>
  <si>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</si>
  <si>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</si>
  <si>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</si>
  <si>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</si>
  <si>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</si>
  <si>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</si>
  <si>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</si>
  <si>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</si>
  <si>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</si>
  <si>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</si>
  <si>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</si>
  <si>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</si>
  <si>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</si>
  <si>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</si>
  <si>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</si>
  <si>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</si>
  <si>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</si>
  <si>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</si>
  <si>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</si>
  <si>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</si>
  <si>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</si>
  <si>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</si>
  <si>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</si>
  <si>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</si>
  <si>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</si>
  <si>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</si>
  <si>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</si>
  <si>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</si>
  <si>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</si>
  <si>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</si>
  <si>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</si>
  <si>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</si>
  <si>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</si>
  <si>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</si>
  <si>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</si>
  <si>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</si>
  <si>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</si>
  <si>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</si>
  <si>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</si>
  <si>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</si>
  <si>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</si>
  <si>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</si>
  <si>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</si>
  <si>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</si>
  <si>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</si>
  <si>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</si>
  <si>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</si>
  <si>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</si>
  <si>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</si>
  <si>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</si>
  <si>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</si>
  <si>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</si>
  <si>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</si>
  <si>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</si>
  <si>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</si>
  <si>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</si>
  <si>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</si>
  <si>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</si>
  <si>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</si>
  <si>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</si>
  <si>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</si>
  <si>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</si>
  <si>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</si>
  <si>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</si>
  <si>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</si>
  <si>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</si>
  <si>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</si>
  <si>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</si>
  <si>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</si>
  <si>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</si>
  <si>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</si>
  <si>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</si>
  <si>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</si>
  <si>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</si>
  <si>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</si>
  <si>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</si>
  <si>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</si>
  <si>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</si>
  <si>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</si>
  <si>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</si>
  <si>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</si>
  <si>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</si>
  <si>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</si>
  <si>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</si>
  <si>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</si>
  <si>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</si>
  <si>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</si>
  <si>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</si>
  <si>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</si>
  <si>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</si>
  <si>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</si>
  <si>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</si>
  <si>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</si>
  <si>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</si>
  <si>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</si>
  <si>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</si>
  <si>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</si>
  <si>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</si>
  <si>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</si>
  <si>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</si>
  <si>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</si>
  <si>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</si>
  <si>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</si>
  <si>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</si>
  <si>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</si>
  <si>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</si>
  <si>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</si>
  <si>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</si>
  <si>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</si>
  <si>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</si>
  <si>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</si>
  <si>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</si>
  <si>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</si>
  <si>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</si>
  <si>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</si>
  <si>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</si>
  <si>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</si>
  <si>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</si>
  <si>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</si>
  <si>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</si>
  <si>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</si>
  <si>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</si>
  <si>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</si>
  <si>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</si>
  <si>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</si>
  <si>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</si>
  <si>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</si>
  <si>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</si>
  <si>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</si>
  <si>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</si>
  <si>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</si>
  <si>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</si>
  <si>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</si>
  <si>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</si>
  <si>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</si>
  <si>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</si>
  <si>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</si>
  <si>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</si>
  <si>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</si>
  <si>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</si>
  <si>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</si>
  <si>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</si>
  <si>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</si>
  <si>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</si>
  <si>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</si>
  <si>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</si>
  <si>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</si>
  <si>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</si>
  <si>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</si>
  <si>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</si>
  <si>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</si>
  <si>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</si>
  <si>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</si>
  <si>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</si>
  <si>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</si>
  <si>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</si>
  <si>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</si>
  <si>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</si>
  <si>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</si>
  <si>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</si>
  <si>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</si>
  <si>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</si>
  <si>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</si>
  <si>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</si>
  <si>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</si>
  <si>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</si>
  <si>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</si>
  <si>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</si>
  <si>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</si>
  <si>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</si>
  <si>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</si>
  <si>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</si>
  <si>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</si>
  <si>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</si>
  <si>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</si>
  <si>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</si>
  <si>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</si>
  <si>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</si>
  <si>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</si>
  <si>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</si>
  <si>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</si>
  <si>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</si>
  <si>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</si>
  <si>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</si>
  <si>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</si>
  <si>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</si>
  <si>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</si>
  <si>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</si>
  <si>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</si>
  <si>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</si>
  <si>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</si>
  <si>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</si>
  <si>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</si>
  <si>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</si>
  <si>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</si>
  <si>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</si>
  <si>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</si>
  <si>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</si>
  <si>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</si>
  <si>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</si>
  <si>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</si>
  <si>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</si>
  <si>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</si>
  <si>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</si>
  <si>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</si>
  <si>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</si>
  <si>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</si>
  <si>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</si>
  <si>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</si>
  <si>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</si>
  <si>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</si>
  <si>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</si>
  <si>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</si>
  <si>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</si>
  <si>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</si>
  <si>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</si>
  <si>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</si>
  <si>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</si>
  <si>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</si>
  <si>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</si>
  <si>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</si>
  <si>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</si>
  <si>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</si>
  <si>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</si>
  <si>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</si>
  <si>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</si>
  <si>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</si>
  <si>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</si>
  <si>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</si>
  <si>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</si>
  <si>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</si>
  <si>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</si>
  <si>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</si>
  <si>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</si>
  <si>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</si>
  <si>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</si>
  <si>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</si>
  <si>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</si>
  <si>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</si>
  <si>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</si>
  <si>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</si>
  <si>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</si>
  <si>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</si>
  <si>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</si>
  <si>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</si>
  <si>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</si>
  <si>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</si>
  <si>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</si>
  <si>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</si>
  <si>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</si>
  <si>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</si>
  <si>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</si>
  <si>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</si>
  <si>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</si>
  <si>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</si>
  <si>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</si>
  <si>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</si>
  <si>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</si>
  <si>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</si>
  <si>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</si>
  <si>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</si>
  <si>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</si>
  <si>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</si>
  <si>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</si>
  <si>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</si>
  <si>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</si>
  <si>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</si>
  <si>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</si>
  <si>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</si>
  <si>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</si>
  <si>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</si>
  <si>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</si>
  <si>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</si>
  <si>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</si>
  <si>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</si>
  <si>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</si>
  <si>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</si>
  <si>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</si>
  <si>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</si>
  <si>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</si>
  <si>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</si>
  <si>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</si>
  <si>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</si>
  <si>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</si>
  <si>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</si>
  <si>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</si>
  <si>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</si>
  <si>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</si>
  <si>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</si>
  <si>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</si>
  <si>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</si>
  <si>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</si>
  <si>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</si>
  <si>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</si>
  <si>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</si>
  <si>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</si>
  <si>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</si>
  <si>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</si>
  <si>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</si>
  <si>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</si>
  <si>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</si>
  <si>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</si>
  <si>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</si>
  <si>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</si>
  <si>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</si>
  <si>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</si>
  <si>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</si>
  <si>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</si>
  <si>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</si>
  <si>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</si>
  <si>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</si>
  <si>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</si>
  <si>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</si>
  <si>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</si>
  <si>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</si>
  <si>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</si>
  <si>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</si>
  <si>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</si>
  <si>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</si>
  <si>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</si>
  <si>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</si>
  <si>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</si>
  <si>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</si>
  <si>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</si>
  <si>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</si>
  <si>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</si>
  <si>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</si>
  <si>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</si>
  <si>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</si>
  <si>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</si>
  <si>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</si>
  <si>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</si>
  <si>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</si>
  <si>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</si>
  <si>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</si>
  <si>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</si>
  <si>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</si>
  <si>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</si>
  <si>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</si>
  <si>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</si>
  <si>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</si>
  <si>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</si>
  <si>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</si>
  <si>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</si>
  <si>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</si>
  <si>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</si>
  <si>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</si>
  <si>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</si>
  <si>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</si>
  <si>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</si>
  <si>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</si>
  <si>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</si>
  <si>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</si>
  <si>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</si>
  <si>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</si>
  <si>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</si>
  <si>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</si>
  <si>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</si>
  <si>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</si>
  <si>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</si>
  <si>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</si>
  <si>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</si>
  <si>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</si>
  <si>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</si>
  <si>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</si>
  <si>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</si>
  <si>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</si>
  <si>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</si>
  <si>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</si>
  <si>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</si>
  <si>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</si>
  <si>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</si>
  <si>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</si>
  <si>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</si>
  <si>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</si>
  <si>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</si>
  <si>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</si>
  <si>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</si>
  <si>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</si>
  <si>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</si>
  <si>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</si>
  <si>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</si>
  <si>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</si>
  <si>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</si>
  <si>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</si>
  <si>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</si>
  <si>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</si>
  <si>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</si>
  <si>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</si>
  <si>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</si>
  <si>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</si>
  <si>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</si>
  <si>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</si>
  <si>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</si>
  <si>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</si>
  <si>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</si>
  <si>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</si>
  <si>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</si>
  <si>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</si>
  <si>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</si>
  <si>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</si>
  <si>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</si>
  <si>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</si>
  <si>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</si>
  <si>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</si>
  <si>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</si>
  <si>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</si>
  <si>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</si>
  <si>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</si>
  <si>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</si>
  <si>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</si>
  <si>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</si>
  <si>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</si>
  <si>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</si>
  <si>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</si>
  <si>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</si>
  <si>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</si>
  <si>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</si>
  <si>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</si>
  <si>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</si>
  <si>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</si>
  <si>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</si>
  <si>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</si>
  <si>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</si>
  <si>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</si>
  <si>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</si>
  <si>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</si>
  <si>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</si>
  <si>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</si>
  <si>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</si>
  <si>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</si>
  <si>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</si>
  <si>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</si>
  <si>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</si>
  <si>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</si>
  <si>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</si>
  <si>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</si>
  <si>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</si>
  <si>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</si>
  <si>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</si>
  <si>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</si>
  <si>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</si>
  <si>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</si>
  <si>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</si>
  <si>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</si>
  <si>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</si>
  <si>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</si>
  <si>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</si>
  <si>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</si>
  <si>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</si>
  <si>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</si>
  <si>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</si>
  <si>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</si>
  <si>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</si>
  <si>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</si>
  <si>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</si>
  <si>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</si>
  <si>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</si>
  <si>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</si>
  <si>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</si>
  <si>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</si>
  <si>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</si>
  <si>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</si>
  <si>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</si>
  <si>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</si>
  <si>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</si>
  <si>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</si>
  <si>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</si>
  <si>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</si>
  <si>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</si>
  <si>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</si>
  <si>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</si>
  <si>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</si>
  <si>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</si>
  <si>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</si>
  <si>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</si>
  <si>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</si>
  <si>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</si>
  <si>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</si>
  <si>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</si>
  <si>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</si>
  <si>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</si>
  <si>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</si>
  <si>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</si>
  <si>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</si>
  <si>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</si>
  <si>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</si>
  <si>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</si>
  <si>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</si>
  <si>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</si>
  <si>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</si>
  <si>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</si>
  <si>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</si>
  <si>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</si>
  <si>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</si>
  <si>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</si>
  <si>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</si>
  <si>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</si>
  <si>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</si>
  <si>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</si>
  <si>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</si>
  <si>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</si>
  <si>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</si>
  <si>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</si>
  <si>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</si>
  <si>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</si>
  <si>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</si>
  <si>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</si>
  <si>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</si>
  <si>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</si>
  <si>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</si>
  <si>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</si>
  <si>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</si>
  <si>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</si>
  <si>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</si>
  <si>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</si>
  <si>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</si>
  <si>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</si>
  <si>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</si>
  <si>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</si>
  <si>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</si>
  <si>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</si>
  <si>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</si>
  <si>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</si>
  <si>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</si>
  <si>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</si>
  <si>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</si>
  <si>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</si>
  <si>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</si>
  <si>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</si>
  <si>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</si>
  <si>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</si>
  <si>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</si>
  <si>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</si>
  <si>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</si>
  <si>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</si>
  <si>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</si>
  <si>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</si>
  <si>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</si>
  <si>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</si>
  <si>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</si>
  <si>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</si>
  <si>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</si>
  <si>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</si>
  <si>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</si>
  <si>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</si>
  <si>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</si>
  <si>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</si>
  <si>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</si>
  <si>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</si>
  <si>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</si>
  <si>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</si>
  <si>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</si>
  <si>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</si>
  <si>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</si>
  <si>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</si>
  <si>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</si>
  <si>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</si>
  <si>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</si>
  <si>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</si>
  <si>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</si>
  <si>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</si>
  <si>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</si>
  <si>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</si>
  <si>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</si>
  <si>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</si>
  <si>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</si>
  <si>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</si>
  <si>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</si>
  <si>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</si>
  <si>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</si>
  <si>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</si>
  <si>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</si>
  <si>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</si>
  <si>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</si>
  <si>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</si>
  <si>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</si>
  <si>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</si>
  <si>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</si>
  <si>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</si>
  <si>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</si>
  <si>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</si>
  <si>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</si>
  <si>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</si>
  <si>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</si>
  <si>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</si>
  <si>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</si>
  <si>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</si>
  <si>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</si>
  <si>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</si>
  <si>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</si>
  <si>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</si>
  <si>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</si>
  <si>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</si>
  <si>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</si>
  <si>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</si>
  <si>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</si>
  <si>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</si>
  <si>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</si>
  <si>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</si>
  <si>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</si>
  <si>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</si>
  <si>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</si>
  <si>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</si>
  <si>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</si>
  <si>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</si>
  <si>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</si>
  <si>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</si>
  <si>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</si>
  <si>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</si>
  <si>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</si>
  <si>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</si>
  <si>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</si>
  <si>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</si>
  <si>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</si>
  <si>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</si>
  <si>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</si>
  <si>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</si>
  <si>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</si>
  <si>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</si>
  <si>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</si>
  <si>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</si>
  <si>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</si>
  <si>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</si>
  <si>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</si>
  <si>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</si>
  <si>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</si>
  <si>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</si>
  <si>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</si>
  <si>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</si>
  <si>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</si>
  <si>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</si>
  <si>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</si>
  <si>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</si>
  <si>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</si>
  <si>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</si>
  <si>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</si>
  <si>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</si>
  <si>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</si>
  <si>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</si>
  <si>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</si>
  <si>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</si>
  <si>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</si>
  <si>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</si>
  <si>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</si>
  <si>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</si>
  <si>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</si>
  <si>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</si>
  <si>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</si>
  <si>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</si>
  <si>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</si>
  <si>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</si>
  <si>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</si>
  <si>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</si>
  <si>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</si>
  <si>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</si>
  <si>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</si>
  <si>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</si>
  <si>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</si>
  <si>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</si>
  <si>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</si>
  <si>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</si>
  <si>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</si>
  <si>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</si>
  <si>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</si>
  <si>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</si>
  <si>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</si>
  <si>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</si>
  <si>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</si>
  <si>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</si>
  <si>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</si>
  <si>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</si>
  <si>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</si>
  <si>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</si>
  <si>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</si>
  <si>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</si>
  <si>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</si>
  <si>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</si>
  <si>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</si>
  <si>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</si>
  <si>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</si>
  <si>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</si>
  <si>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</si>
  <si>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</si>
  <si>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</si>
  <si>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</si>
  <si>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</si>
  <si>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</si>
  <si>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</si>
  <si>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</si>
  <si>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</si>
  <si>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</si>
  <si>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</si>
  <si>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</si>
  <si>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</si>
  <si>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</si>
  <si>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</si>
  <si>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</si>
  <si>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</si>
  <si>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</si>
  <si>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</si>
  <si>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</si>
  <si>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</si>
  <si>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</si>
  <si>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</si>
  <si>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</si>
  <si>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</si>
  <si>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</si>
  <si>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</si>
  <si>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</si>
  <si>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</si>
  <si>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</si>
  <si>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</si>
  <si>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</si>
  <si>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</si>
  <si>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</si>
  <si>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</si>
  <si>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</si>
  <si>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</si>
  <si>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</si>
  <si>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</si>
  <si>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</si>
  <si>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</si>
  <si>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</si>
  <si>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</si>
  <si>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</si>
  <si>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</si>
  <si>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</si>
  <si>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</si>
  <si>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</si>
  <si>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</si>
  <si>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</si>
  <si>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</si>
  <si>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</si>
  <si>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</si>
  <si>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</si>
  <si>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</si>
  <si>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</si>
  <si>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</si>
  <si>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</si>
  <si>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</si>
  <si>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</si>
  <si>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</si>
  <si>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</si>
  <si>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</si>
  <si>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</si>
  <si>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</si>
  <si>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</si>
  <si>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</si>
  <si>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</si>
  <si>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</si>
  <si>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</si>
  <si>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</si>
  <si>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</si>
  <si>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</si>
  <si>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</si>
  <si>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</si>
  <si>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</si>
  <si>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</si>
  <si>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</si>
  <si>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</si>
  <si>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</si>
  <si>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</si>
  <si>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</si>
  <si>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</si>
  <si>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</si>
  <si>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</si>
  <si>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</si>
  <si>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</si>
  <si>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</si>
  <si>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</si>
  <si>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</si>
  <si>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</si>
  <si>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</si>
  <si>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</si>
  <si>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</si>
  <si>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</si>
  <si>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</si>
  <si>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</si>
  <si>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</si>
  <si>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</si>
  <si>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</si>
  <si>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</si>
  <si>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</si>
  <si>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</si>
  <si>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</si>
  <si>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</si>
  <si>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</si>
  <si>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</si>
  <si>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</si>
  <si>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</si>
  <si>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</si>
  <si>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</si>
  <si>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</si>
  <si>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</si>
  <si>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</si>
  <si>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</si>
  <si>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</si>
  <si>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</si>
  <si>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</si>
  <si>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</si>
  <si>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</si>
  <si>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</si>
  <si>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</si>
  <si>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</si>
  <si>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</si>
  <si>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</si>
  <si>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</si>
  <si>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</si>
  <si>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</si>
  <si>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</si>
  <si>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</si>
  <si>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</si>
  <si>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</si>
  <si>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</si>
  <si>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</si>
  <si>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</si>
  <si>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</si>
  <si>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</si>
  <si>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</si>
  <si>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</si>
  <si>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</si>
  <si>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</si>
  <si>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</si>
  <si>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</si>
  <si>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</si>
  <si>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</si>
  <si>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</si>
  <si>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</si>
  <si>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</si>
  <si>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</si>
  <si>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</si>
  <si>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</si>
  <si>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</si>
  <si>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</si>
  <si>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</si>
  <si>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</si>
  <si>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</si>
  <si>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</si>
  <si>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</si>
  <si>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</si>
  <si>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</si>
  <si>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</si>
  <si>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</si>
  <si>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</si>
  <si>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</si>
  <si>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</si>
  <si>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</si>
  <si>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</si>
  <si>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</si>
  <si>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</si>
  <si>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</si>
  <si>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</si>
  <si>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</si>
  <si>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</si>
  <si>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</si>
  <si>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</si>
  <si>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</si>
  <si>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</si>
  <si>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</si>
  <si>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</si>
  <si>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</si>
  <si>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</si>
  <si>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</si>
  <si>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</si>
  <si>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</si>
  <si>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</si>
  <si>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</si>
  <si>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</si>
  <si>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</si>
  <si>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</si>
  <si>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</si>
  <si>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</si>
  <si>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</si>
  <si>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</si>
  <si>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</si>
  <si>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</si>
  <si>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</si>
  <si>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</si>
  <si>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</si>
  <si>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</si>
  <si>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</si>
  <si>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</si>
  <si>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</si>
  <si>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</si>
  <si>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</si>
  <si>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</si>
  <si>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</si>
  <si>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</si>
  <si>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</si>
  <si>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</si>
  <si>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</si>
  <si>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</si>
  <si>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</si>
  <si>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</si>
  <si>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</si>
  <si>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</si>
  <si>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</si>
  <si>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</si>
  <si>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</si>
  <si>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</si>
  <si>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</si>
  <si>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</si>
  <si>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</si>
  <si>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</si>
  <si>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</si>
  <si>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</si>
  <si>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</si>
  <si>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</si>
  <si>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</si>
  <si>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</si>
  <si>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</si>
  <si>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</si>
  <si>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</si>
  <si>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</si>
  <si>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</si>
  <si>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</si>
  <si>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</si>
  <si>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</si>
  <si>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</si>
  <si>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</si>
  <si>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</si>
  <si>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</si>
  <si>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</si>
  <si>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</si>
  <si>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</si>
  <si>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</si>
  <si>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</si>
  <si>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</si>
  <si>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</si>
  <si>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</si>
  <si>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</si>
  <si>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</si>
  <si>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</si>
  <si>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</si>
  <si>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</si>
  <si>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</si>
  <si>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</si>
  <si>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</si>
  <si>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</si>
  <si>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</si>
  <si>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</si>
  <si>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</si>
  <si>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</si>
  <si>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</si>
  <si>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</si>
  <si>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</si>
  <si>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</si>
  <si>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</si>
  <si>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</si>
  <si>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</si>
  <si>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</si>
  <si>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</si>
  <si>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</si>
  <si>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</si>
  <si>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</si>
  <si>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</si>
  <si>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</si>
  <si>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</si>
  <si>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</si>
  <si>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</si>
  <si>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</si>
  <si>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</si>
  <si>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</si>
  <si>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</si>
  <si>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</si>
  <si>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</si>
  <si>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</si>
  <si>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</si>
  <si>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</si>
  <si>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</si>
  <si>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</si>
  <si>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</si>
  <si>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</si>
  <si>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</si>
  <si>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</si>
  <si>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</si>
  <si>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</si>
  <si>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</si>
  <si>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</si>
  <si>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</si>
  <si>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</si>
  <si>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</si>
  <si>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</si>
  <si>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</si>
  <si>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</si>
  <si>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</si>
  <si>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</si>
  <si>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</si>
  <si>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</si>
  <si>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</si>
  <si>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</si>
  <si>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</si>
  <si>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</si>
  <si>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</si>
  <si>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</si>
  <si>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</si>
  <si>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</si>
  <si>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</si>
  <si>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</si>
  <si>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</si>
  <si>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</si>
  <si>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</si>
  <si>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</si>
  <si>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</si>
  <si>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</si>
  <si>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</si>
  <si>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</si>
  <si>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</si>
  <si>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</si>
  <si>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</si>
  <si>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</si>
  <si>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</si>
  <si>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</si>
  <si>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</si>
  <si>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</si>
  <si>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</si>
  <si>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</si>
  <si>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</si>
  <si>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</si>
  <si>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</si>
  <si>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</si>
  <si>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</si>
  <si>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</si>
  <si>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</si>
  <si>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</si>
  <si>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</si>
  <si>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</si>
  <si>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</si>
  <si>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</si>
  <si>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</si>
  <si>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</si>
  <si>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</si>
  <si>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</si>
  <si>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</si>
  <si>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</si>
  <si>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</si>
  <si>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</si>
  <si>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</si>
  <si>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</si>
  <si>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</si>
  <si>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</si>
  <si>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</si>
  <si>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</si>
  <si>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</si>
  <si>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</si>
  <si>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</si>
  <si>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</si>
  <si>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</si>
  <si>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</si>
  <si>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</si>
  <si>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</si>
  <si>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</si>
  <si>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</si>
  <si>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</si>
  <si>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</si>
  <si>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</si>
  <si>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</si>
  <si>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</si>
  <si>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</si>
  <si>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</si>
  <si>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</si>
  <si>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</si>
  <si>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</si>
  <si>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</si>
  <si>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</si>
  <si>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</si>
  <si>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</si>
  <si>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</si>
  <si>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</si>
  <si>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</si>
  <si>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</si>
  <si>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</si>
  <si>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</si>
  <si>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</si>
  <si>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</si>
  <si>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</si>
  <si>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</si>
  <si>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</si>
  <si>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</si>
  <si>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</si>
  <si>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</si>
  <si>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</si>
  <si>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</si>
  <si>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</si>
  <si>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</si>
  <si>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</si>
  <si>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</si>
  <si>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</si>
  <si>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</si>
  <si>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</si>
  <si>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</si>
  <si>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</si>
  <si>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</si>
  <si>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</si>
  <si>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</si>
  <si>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</si>
  <si>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</si>
  <si>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</si>
  <si>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</si>
  <si>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</si>
  <si>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</si>
  <si>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</si>
  <si>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</si>
  <si>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</si>
  <si>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</si>
  <si>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</si>
  <si>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</si>
  <si>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</si>
  <si>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</si>
  <si>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</si>
  <si>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</si>
  <si>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</si>
  <si>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</si>
  <si>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</si>
  <si>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</si>
  <si>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</si>
  <si>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</si>
  <si>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</si>
  <si>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</si>
  <si>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</si>
  <si>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</si>
  <si>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</si>
  <si>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</si>
  <si>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</si>
  <si>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</si>
  <si>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</si>
  <si>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</si>
  <si>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</si>
  <si>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</si>
  <si>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</si>
  <si>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</si>
  <si>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</si>
  <si>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</si>
  <si>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</si>
  <si>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</si>
  <si>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</si>
  <si>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</si>
  <si>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</si>
  <si>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</si>
  <si>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</si>
  <si>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</si>
  <si>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</si>
  <si>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</si>
  <si>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</si>
  <si>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</si>
  <si>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</si>
  <si>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</si>
  <si>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</si>
  <si>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</si>
  <si>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</si>
  <si>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</si>
  <si>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</si>
  <si>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</si>
  <si>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</si>
  <si>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</si>
  <si>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</si>
  <si>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</si>
  <si>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</si>
  <si>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</si>
  <si>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</si>
  <si>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</si>
  <si>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</si>
  <si>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</si>
  <si>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</si>
  <si>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</si>
  <si>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</si>
  <si>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</si>
  <si>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</si>
  <si>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</si>
  <si>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</si>
  <si>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</si>
  <si>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</si>
  <si>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</si>
  <si>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</si>
  <si>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</si>
  <si>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</si>
  <si>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</si>
  <si>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</si>
  <si>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</si>
  <si>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</si>
  <si>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</si>
  <si>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</si>
  <si>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</si>
  <si>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</si>
  <si>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</si>
  <si>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</si>
  <si>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</si>
  <si>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</si>
  <si>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</si>
  <si>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</si>
  <si>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</si>
  <si>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</si>
  <si>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</si>
  <si>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</si>
  <si>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</si>
  <si>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</si>
  <si>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</si>
  <si>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</si>
  <si>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</si>
  <si>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</si>
  <si>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</si>
  <si>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</si>
  <si>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</si>
  <si>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</si>
  <si>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</si>
  <si>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</si>
  <si>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</si>
  <si>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</si>
  <si>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</si>
  <si>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</si>
  <si>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</si>
  <si>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</si>
  <si>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</si>
  <si>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</si>
  <si>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</si>
  <si>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</si>
  <si>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</si>
  <si>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</si>
  <si>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</si>
  <si>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</si>
  <si>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</si>
  <si>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</si>
  <si>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</si>
  <si>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</si>
  <si>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</si>
  <si>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</si>
  <si>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</si>
  <si>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</si>
  <si>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</si>
  <si>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</si>
  <si>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</si>
  <si>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</si>
  <si>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</si>
  <si>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</si>
  <si>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</si>
  <si>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</si>
  <si>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</si>
  <si>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</si>
  <si>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</si>
  <si>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</si>
  <si>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</si>
  <si>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</si>
  <si>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</si>
  <si>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</si>
  <si>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</si>
  <si>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</si>
  <si>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</si>
  <si>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</si>
  <si>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</si>
  <si>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</si>
  <si>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</si>
  <si>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</si>
  <si>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</si>
  <si>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</si>
  <si>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</si>
  <si>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</si>
  <si>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</si>
  <si>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</si>
  <si>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</si>
  <si>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</si>
  <si>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</si>
  <si>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</si>
  <si>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</si>
  <si>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</si>
  <si>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</si>
  <si>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</si>
  <si>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</si>
  <si>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</si>
  <si>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</si>
  <si>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</si>
  <si>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</si>
  <si>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</si>
  <si>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</si>
  <si>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</si>
  <si>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</si>
  <si>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</si>
  <si>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</si>
  <si>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</si>
  <si>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</si>
  <si>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</si>
  <si>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</si>
  <si>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</si>
  <si>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</si>
  <si>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</si>
  <si>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</si>
  <si>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</si>
  <si>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</si>
  <si>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</si>
  <si>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</si>
  <si>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</si>
  <si>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</si>
  <si>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</si>
  <si>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</si>
  <si>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</si>
  <si>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</si>
  <si>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</si>
  <si>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</si>
  <si>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</si>
  <si>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</si>
  <si>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</si>
  <si>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</si>
  <si>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</si>
  <si>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</si>
  <si>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</si>
  <si>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</si>
  <si>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</si>
  <si>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</si>
  <si>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</si>
  <si>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</si>
  <si>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</si>
  <si>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</si>
  <si>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</si>
  <si>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</si>
  <si>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</si>
  <si>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</si>
  <si>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</si>
  <si>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</si>
  <si>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</si>
  <si>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</si>
  <si>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</si>
  <si>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</si>
  <si>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</si>
  <si>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</si>
  <si>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</si>
  <si>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</si>
  <si>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</si>
  <si>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</si>
  <si>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</si>
  <si>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</si>
  <si>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</si>
  <si>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</si>
  <si>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</si>
  <si>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</si>
  <si>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</si>
  <si>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</si>
  <si>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</si>
  <si>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</si>
  <si>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</si>
  <si>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</si>
  <si>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</si>
  <si>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</si>
  <si>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</si>
  <si>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</si>
  <si>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</si>
  <si>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</si>
  <si>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</si>
  <si>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</si>
  <si>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</si>
  <si>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</si>
  <si>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</si>
  <si>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</si>
  <si>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</si>
  <si>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</si>
  <si>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</si>
  <si>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</si>
  <si>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</si>
  <si>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</si>
  <si>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</si>
  <si>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</si>
  <si>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</si>
  <si>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</si>
  <si>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</si>
  <si>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</si>
  <si>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</si>
  <si>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</si>
  <si>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</si>
  <si>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</si>
  <si>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</si>
  <si>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</si>
  <si>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</si>
  <si>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</si>
  <si>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</si>
  <si>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</si>
  <si>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</si>
  <si>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</si>
  <si>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</si>
  <si>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</si>
  <si>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</si>
  <si>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</si>
  <si>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</si>
  <si>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</si>
  <si>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</si>
  <si>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</si>
  <si>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</si>
  <si>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</si>
  <si>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</si>
  <si>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</si>
  <si>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</si>
  <si>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</si>
  <si>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</si>
  <si>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</si>
  <si>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</si>
  <si>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</si>
  <si>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</si>
  <si>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</si>
  <si>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</si>
  <si>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</si>
  <si>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</si>
  <si>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</si>
  <si>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</si>
  <si>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</si>
  <si>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</si>
  <si>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</si>
  <si>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</si>
  <si>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</si>
  <si>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</si>
  <si>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</si>
  <si>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</si>
  <si>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</si>
  <si>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</si>
  <si>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</si>
  <si>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</si>
  <si>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</si>
  <si>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</si>
  <si>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</si>
  <si>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</si>
  <si>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</si>
  <si>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</si>
  <si>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</si>
  <si>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</si>
  <si>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</si>
  <si>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</si>
  <si>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</si>
  <si>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</si>
  <si>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</si>
  <si>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</si>
  <si>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</si>
  <si>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</si>
  <si>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</si>
  <si>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</si>
  <si>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</si>
  <si>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</si>
  <si>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</si>
  <si>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</si>
  <si>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</si>
  <si>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</si>
  <si>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</si>
  <si>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</si>
  <si>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</si>
  <si>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</si>
  <si>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</si>
  <si>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</si>
  <si>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</si>
  <si>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</si>
  <si>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</si>
  <si>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</si>
  <si>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</si>
  <si>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</si>
  <si>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</si>
  <si>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</si>
  <si>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</si>
  <si>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</si>
  <si>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</si>
  <si>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</si>
  <si>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</si>
  <si>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</si>
  <si>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</si>
  <si>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</si>
  <si>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</si>
  <si>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</si>
  <si>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</si>
  <si>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</si>
  <si>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</si>
  <si>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</si>
  <si>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</si>
  <si>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</si>
  <si>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</si>
  <si>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</si>
  <si>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</si>
  <si>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</si>
  <si>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</si>
  <si>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</si>
  <si>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</si>
  <si>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</si>
  <si>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</si>
  <si>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</si>
  <si>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</si>
  <si>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</si>
  <si>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</si>
  <si>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</si>
  <si>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</si>
  <si>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</si>
  <si>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</si>
  <si>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</si>
  <si>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</si>
  <si>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</si>
  <si>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</si>
  <si>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</si>
  <si>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</si>
  <si>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</si>
  <si>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</si>
  <si>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</si>
  <si>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</si>
  <si>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</si>
  <si>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</si>
  <si>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</si>
  <si>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</si>
  <si>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</si>
  <si>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</si>
  <si>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</si>
  <si>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</si>
  <si>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</si>
  <si>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</si>
  <si>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</si>
  <si>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</si>
  <si>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</si>
  <si>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</si>
  <si>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</si>
  <si>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</si>
  <si>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</si>
  <si>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</si>
  <si>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</si>
  <si>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</si>
  <si>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</si>
  <si>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</si>
  <si>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</si>
  <si>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</si>
  <si>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</si>
  <si>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</si>
  <si>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</si>
  <si>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</si>
  <si>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</si>
  <si>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</si>
  <si>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</si>
  <si>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</si>
  <si>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</si>
  <si>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</si>
  <si>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</si>
  <si>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</si>
  <si>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</si>
  <si>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</si>
  <si>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</si>
  <si>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</si>
  <si>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</si>
  <si>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</si>
  <si>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</si>
  <si>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</si>
  <si>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</si>
  <si>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</si>
  <si>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</si>
  <si>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</si>
  <si>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</si>
  <si>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</si>
  <si>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</si>
  <si>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</si>
  <si>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</si>
  <si>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</si>
  <si>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</si>
  <si>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</si>
  <si>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</si>
  <si>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</si>
  <si>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</si>
  <si>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</si>
  <si>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</si>
  <si>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</si>
  <si>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</si>
  <si>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</si>
  <si>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</si>
  <si>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</si>
  <si>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</si>
  <si>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</si>
  <si>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</si>
  <si>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</si>
  <si>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</si>
  <si>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</si>
  <si>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</si>
  <si>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</si>
  <si>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</si>
  <si>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</si>
  <si>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</si>
  <si>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</si>
  <si>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</si>
  <si>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</si>
  <si>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</si>
  <si>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</si>
  <si>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</si>
  <si>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</si>
  <si>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</si>
  <si>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</si>
  <si>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</si>
  <si>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</si>
  <si>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</si>
  <si>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</si>
  <si>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</si>
  <si>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</si>
  <si>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</si>
  <si>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</si>
  <si>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</si>
  <si>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</si>
  <si>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</si>
  <si>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</si>
  <si>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</si>
  <si>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</si>
  <si>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</si>
  <si>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</si>
  <si>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</si>
  <si>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</si>
  <si>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</si>
  <si>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</si>
  <si>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</si>
  <si>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</si>
  <si>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</si>
  <si>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</si>
  <si>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</si>
  <si>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</si>
  <si>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</si>
  <si>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</si>
  <si>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</si>
  <si>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</si>
  <si>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</si>
  <si>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</si>
  <si>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</si>
  <si>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</si>
  <si>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</si>
  <si>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</si>
  <si>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</si>
  <si>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</si>
  <si>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</si>
  <si>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</si>
  <si>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</si>
  <si>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</si>
  <si>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</si>
  <si>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</si>
  <si>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</si>
  <si>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</si>
  <si>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</si>
  <si>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</si>
  <si>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</si>
  <si>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</si>
  <si>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</si>
  <si>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</si>
  <si>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</si>
  <si>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</si>
  <si>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</si>
  <si>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</si>
  <si>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</si>
  <si>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</si>
  <si>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</si>
  <si>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</si>
  <si>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</si>
  <si>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</si>
  <si>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</si>
  <si>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</si>
  <si>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</si>
  <si>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</si>
  <si>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</si>
  <si>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</si>
  <si>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</si>
  <si>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</si>
  <si>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</si>
  <si>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</si>
  <si>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</si>
  <si>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</si>
  <si>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</si>
  <si>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</si>
  <si>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</si>
  <si>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</si>
  <si>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</si>
  <si>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</si>
  <si>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</si>
  <si>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</si>
  <si>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</si>
  <si>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</si>
  <si>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</si>
  <si>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</si>
  <si>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</si>
  <si>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</si>
  <si>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</si>
  <si>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</si>
  <si>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</si>
  <si>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</si>
  <si>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</si>
  <si>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</si>
  <si>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</si>
  <si>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</si>
  <si>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</si>
  <si>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</si>
  <si>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</si>
  <si>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</si>
  <si>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</si>
  <si>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</si>
  <si>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</si>
  <si>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</si>
  <si>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</si>
  <si>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</si>
  <si>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</si>
  <si>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</si>
  <si>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</si>
  <si>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</si>
  <si>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</si>
  <si>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</si>
  <si>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</si>
  <si>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</si>
  <si>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</si>
  <si>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</si>
  <si>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</si>
  <si>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</si>
  <si>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</si>
  <si>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</si>
  <si>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</si>
  <si>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</si>
  <si>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</si>
  <si>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</si>
  <si>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</si>
  <si>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</si>
  <si>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</si>
  <si>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</si>
  <si>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</si>
  <si>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</si>
  <si>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</si>
  <si>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</si>
  <si>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</si>
  <si>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</si>
  <si>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</si>
  <si>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</si>
  <si>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</si>
  <si>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</si>
  <si>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</si>
  <si>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</si>
  <si>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</si>
  <si>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</si>
  <si>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</si>
  <si>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</si>
  <si>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</si>
  <si>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</si>
  <si>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</si>
  <si>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</si>
  <si>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</si>
  <si>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</si>
  <si>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</si>
  <si>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</si>
  <si>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</si>
  <si>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</si>
  <si>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</si>
  <si>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</si>
  <si>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</si>
  <si>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</si>
  <si>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</si>
  <si>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</si>
  <si>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</si>
  <si>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</si>
  <si>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</si>
  <si>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</si>
  <si>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</si>
  <si>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</si>
  <si>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</si>
  <si>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</si>
  <si>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</si>
  <si>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</si>
  <si>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</si>
  <si>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</si>
  <si>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</si>
  <si>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</si>
  <si>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</si>
  <si>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</si>
  <si>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</si>
  <si>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</si>
  <si>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</si>
  <si>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</si>
  <si>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</si>
  <si>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</si>
  <si>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</si>
  <si>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</si>
  <si>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</si>
  <si>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</si>
  <si>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</si>
  <si>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</si>
  <si>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</si>
  <si>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</si>
  <si>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</si>
  <si>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</si>
  <si>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</si>
  <si>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</si>
  <si>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</si>
  <si>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</si>
  <si>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</si>
  <si>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</si>
  <si>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</si>
  <si>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</si>
  <si>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</si>
  <si>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</si>
  <si>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</si>
  <si>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</si>
  <si>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</si>
  <si>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</si>
  <si>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</si>
  <si>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</si>
  <si>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</si>
  <si>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</si>
  <si>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</si>
  <si>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</si>
  <si>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</si>
  <si>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</si>
  <si>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</si>
  <si>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</si>
  <si>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</si>
  <si>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</si>
  <si>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</si>
  <si>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</si>
  <si>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</si>
  <si>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</si>
  <si>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</si>
  <si>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</si>
  <si>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</si>
  <si>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</si>
  <si>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</si>
  <si>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</si>
  <si>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</si>
  <si>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</si>
  <si>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</si>
  <si>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</si>
  <si>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</si>
  <si>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</si>
  <si>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</si>
  <si>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</si>
  <si>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</si>
  <si>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</si>
  <si>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</si>
  <si>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</si>
  <si>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</si>
  <si>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</si>
  <si>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</si>
  <si>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</si>
  <si>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</si>
  <si>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</si>
  <si>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</si>
  <si>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</si>
  <si>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</si>
  <si>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</si>
  <si>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</si>
  <si>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</si>
  <si>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</si>
  <si>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</si>
  <si>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</si>
  <si>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</si>
  <si>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</si>
  <si>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</si>
  <si>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</si>
  <si>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</si>
  <si>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</si>
  <si>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</si>
  <si>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</si>
  <si>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</si>
  <si>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</si>
  <si>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</si>
  <si>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</si>
  <si>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</si>
  <si>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</si>
  <si>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</si>
  <si>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</si>
  <si>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</si>
  <si>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</si>
  <si>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</si>
  <si>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</si>
  <si>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</si>
  <si>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</si>
  <si>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</si>
  <si>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</si>
  <si>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</si>
  <si>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</si>
  <si>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</si>
  <si>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</si>
  <si>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</si>
  <si>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</si>
  <si>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</si>
  <si>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</si>
  <si>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</si>
  <si>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</si>
  <si>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</si>
  <si>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</si>
  <si>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</si>
  <si>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</si>
  <si>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</si>
  <si>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</si>
  <si>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</si>
  <si>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</si>
  <si>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</si>
  <si>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</si>
  <si>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</si>
  <si>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</si>
  <si>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</si>
  <si>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</si>
  <si>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</si>
  <si>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</si>
  <si>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</si>
  <si>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</si>
  <si>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</si>
  <si>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</si>
  <si>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</si>
  <si>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</si>
  <si>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</si>
  <si>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</si>
  <si>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</si>
  <si>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</si>
  <si>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</si>
  <si>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</si>
  <si>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</si>
  <si>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</si>
  <si>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</si>
  <si>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</si>
  <si>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</si>
  <si>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</si>
  <si>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</si>
  <si>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</si>
  <si>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</si>
  <si>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</si>
  <si>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</si>
  <si>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</si>
  <si>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</si>
  <si>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</si>
  <si>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</si>
  <si>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</si>
  <si>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</si>
  <si>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</si>
  <si>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</si>
  <si>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</si>
  <si>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</si>
  <si>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</si>
  <si>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</si>
  <si>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</si>
  <si>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</si>
  <si>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</si>
  <si>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</si>
  <si>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</si>
  <si>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</si>
  <si>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</si>
  <si>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</si>
  <si>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</si>
  <si>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</si>
  <si>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</si>
  <si>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</si>
  <si>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</si>
  <si>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</si>
  <si>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</si>
  <si>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</si>
  <si>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</si>
  <si>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</si>
  <si>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</si>
  <si>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</si>
  <si>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</si>
  <si>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</si>
  <si>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</si>
  <si>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</si>
  <si>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</si>
  <si>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</si>
  <si>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</si>
  <si>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</si>
  <si>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</si>
  <si>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</si>
  <si>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</si>
  <si>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</si>
  <si>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</si>
  <si>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</si>
  <si>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</si>
  <si>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</si>
  <si>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</si>
  <si>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</si>
  <si>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</si>
  <si>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</si>
  <si>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</si>
  <si>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</si>
  <si>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</si>
  <si>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</si>
  <si>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</si>
  <si>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</si>
  <si>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</si>
  <si>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</si>
  <si>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</si>
  <si>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</si>
  <si>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</si>
  <si>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</si>
  <si>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</si>
  <si>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</si>
  <si>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</si>
  <si>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</si>
  <si>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</si>
  <si>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</si>
  <si>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</si>
  <si>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</si>
  <si>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</si>
  <si>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</si>
  <si>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</si>
  <si>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</si>
  <si>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</si>
  <si>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</si>
  <si>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</si>
  <si>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</si>
  <si>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</si>
  <si>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</si>
  <si>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</si>
  <si>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</si>
  <si>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</si>
  <si>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</si>
  <si>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</si>
  <si>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</si>
  <si>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</si>
  <si>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</si>
  <si>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</si>
  <si>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</si>
  <si>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</si>
  <si>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</si>
  <si>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</si>
  <si>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</si>
  <si>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</si>
  <si>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</si>
  <si>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</si>
  <si>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</si>
  <si>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</si>
  <si>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</si>
  <si>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</si>
  <si>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</si>
  <si>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</si>
  <si>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</si>
  <si>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</si>
  <si>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</si>
  <si>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</si>
  <si>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</si>
  <si>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</si>
  <si>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</si>
  <si>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</si>
  <si>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</si>
  <si>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</si>
  <si>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</si>
  <si>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</si>
  <si>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</si>
  <si>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</si>
  <si>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</si>
  <si>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</si>
  <si>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</si>
  <si>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</si>
  <si>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</si>
  <si>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</si>
  <si>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</si>
  <si>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</si>
  <si>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</si>
  <si>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</si>
  <si>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</si>
  <si>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</si>
  <si>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</si>
  <si>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</si>
  <si>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</si>
  <si>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</si>
  <si>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</si>
  <si>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</si>
  <si>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</si>
  <si>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</si>
  <si>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</si>
  <si>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</si>
  <si>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</si>
  <si>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</si>
  <si>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</si>
  <si>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</si>
  <si>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</si>
  <si>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</si>
  <si>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</si>
  <si>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</si>
  <si>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</si>
  <si>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</si>
  <si>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</si>
  <si>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</si>
  <si>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</si>
  <si>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</si>
  <si>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</si>
  <si>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</si>
  <si>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</si>
  <si>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</si>
  <si>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</si>
  <si>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</si>
  <si>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</si>
  <si>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</si>
  <si>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</si>
  <si>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</si>
  <si>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</si>
  <si>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</si>
  <si>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</si>
  <si>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</si>
  <si>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</si>
  <si>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</si>
  <si>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</si>
  <si>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</si>
  <si>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</si>
  <si>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</si>
  <si>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</si>
  <si>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</si>
  <si>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</si>
  <si>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</si>
  <si>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</si>
  <si>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</si>
  <si>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</si>
  <si>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</si>
  <si>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</si>
  <si>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</si>
  <si>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</si>
  <si>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</si>
  <si>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</si>
  <si>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</si>
  <si>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</si>
  <si>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</si>
  <si>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</si>
  <si>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</si>
  <si>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</si>
  <si>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</si>
  <si>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</si>
  <si>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</si>
  <si>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</si>
  <si>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</si>
  <si>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</si>
  <si>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</si>
  <si>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</si>
  <si>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</si>
  <si>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</si>
  <si>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</si>
  <si>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</si>
  <si>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</si>
  <si>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</si>
  <si>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</si>
  <si>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</si>
  <si>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</si>
  <si>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</si>
  <si>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</si>
  <si>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</si>
  <si>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</si>
  <si>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</si>
  <si>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</si>
  <si>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</si>
  <si>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</si>
  <si>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</si>
  <si>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</si>
  <si>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</si>
  <si>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</si>
  <si>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</si>
  <si>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</si>
  <si>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</si>
  <si>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</si>
  <si>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</si>
  <si>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</si>
  <si>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</si>
  <si>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</si>
  <si>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</si>
  <si>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</si>
  <si>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</si>
  <si>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</si>
  <si>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</si>
  <si>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</si>
  <si>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</si>
  <si>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</si>
  <si>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</si>
  <si>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</si>
  <si>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</si>
  <si>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</si>
  <si>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</si>
  <si>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</si>
  <si>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</si>
  <si>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</si>
  <si>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</si>
  <si>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</si>
  <si>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</si>
  <si>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</si>
  <si>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</si>
  <si>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</si>
  <si>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</si>
  <si>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</si>
  <si>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</si>
  <si>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</si>
  <si>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</si>
  <si>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</si>
  <si>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</si>
  <si>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</si>
  <si>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</si>
  <si>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</si>
  <si>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</si>
  <si>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</si>
  <si>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</si>
  <si>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</si>
  <si>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</si>
  <si>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</si>
  <si>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</si>
  <si>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</si>
  <si>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</si>
  <si>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</si>
  <si>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</si>
  <si>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</si>
  <si>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</si>
  <si>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</si>
  <si>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</si>
  <si>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</si>
  <si>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</si>
  <si>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</si>
  <si>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</si>
  <si>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</si>
  <si>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</si>
  <si>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</si>
  <si>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</si>
  <si>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</si>
  <si>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</si>
  <si>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</si>
  <si>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</si>
  <si>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</si>
  <si>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</si>
  <si>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</si>
  <si>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</si>
  <si>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</si>
  <si>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</si>
  <si>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</si>
  <si>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</si>
  <si>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</si>
  <si>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</si>
  <si>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</si>
  <si>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</si>
  <si>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</si>
  <si>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</si>
  <si>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</si>
  <si>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</si>
  <si>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</si>
  <si>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</si>
  <si>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</si>
  <si>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</si>
  <si>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</si>
  <si>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</si>
  <si>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</si>
  <si>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</si>
  <si>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</si>
  <si>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</si>
  <si>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</si>
  <si>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</si>
  <si>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</si>
  <si>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</si>
  <si>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</si>
  <si>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</si>
  <si>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</si>
  <si>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</si>
  <si>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</si>
  <si>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</si>
  <si>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</si>
  <si>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</si>
  <si>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</si>
  <si>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</si>
  <si>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</si>
  <si>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</si>
  <si>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</si>
  <si>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</si>
  <si>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</si>
  <si>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</si>
  <si>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</si>
  <si>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</si>
  <si>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</si>
  <si>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</si>
  <si>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</si>
  <si>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</si>
  <si>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</si>
  <si>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</si>
  <si>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</si>
  <si>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</si>
  <si>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</si>
  <si>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</si>
  <si>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</si>
  <si>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</si>
  <si>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</si>
  <si>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</si>
  <si>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</si>
  <si>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</si>
  <si>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</si>
  <si>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</si>
  <si>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</si>
  <si>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</si>
  <si>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</si>
  <si>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</si>
  <si>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</si>
  <si>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</si>
  <si>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</si>
  <si>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</si>
  <si>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</si>
  <si>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</si>
  <si>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</si>
  <si>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</si>
  <si>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</si>
  <si>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</si>
  <si>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</si>
  <si>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</si>
  <si>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</si>
  <si>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</si>
  <si>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</si>
  <si>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</si>
  <si>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</si>
  <si>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</si>
  <si>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</si>
  <si>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</si>
  <si>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</si>
  <si>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</si>
  <si>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</si>
  <si>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</si>
  <si>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</si>
  <si>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</si>
  <si>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</si>
  <si>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</si>
  <si>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</si>
  <si>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</si>
  <si>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</si>
  <si>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</si>
  <si>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</si>
  <si>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</si>
  <si>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</si>
  <si>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</si>
  <si>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</si>
  <si>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</si>
  <si>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</si>
  <si>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</si>
  <si>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</si>
  <si>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</si>
  <si>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</si>
  <si>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</si>
  <si>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</si>
  <si>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</si>
  <si>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</si>
  <si>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</si>
  <si>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</si>
  <si>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</si>
  <si>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</si>
  <si>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</si>
  <si>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</si>
  <si>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</si>
  <si>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</si>
  <si>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</si>
  <si>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</si>
  <si>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</si>
  <si>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</si>
  <si>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</si>
  <si>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</si>
  <si>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</si>
  <si>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</si>
  <si>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</si>
  <si>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</si>
  <si>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</si>
  <si>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</si>
  <si>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</si>
  <si>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</si>
  <si>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</si>
  <si>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</si>
  <si>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</si>
  <si>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</si>
  <si>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</si>
  <si>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</si>
  <si>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</si>
  <si>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</si>
  <si>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</si>
  <si>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</si>
  <si>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</si>
  <si>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</si>
  <si>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</si>
  <si>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</si>
  <si>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</si>
  <si>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</si>
  <si>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</si>
  <si>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</si>
  <si>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</si>
  <si>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</si>
  <si>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</si>
  <si>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</si>
  <si>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</si>
  <si>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</si>
  <si>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</si>
  <si>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</si>
  <si>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</si>
  <si>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</si>
  <si>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</si>
  <si>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</si>
  <si>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</si>
  <si>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</si>
  <si>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</si>
  <si>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</si>
  <si>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</si>
  <si>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</si>
  <si>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</si>
  <si>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</si>
  <si>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</si>
  <si>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</si>
  <si>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</si>
  <si>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</si>
  <si>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</si>
  <si>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</si>
  <si>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</si>
  <si>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</si>
  <si>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</si>
  <si>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</si>
  <si>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</si>
  <si>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</si>
  <si>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</si>
  <si>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</si>
  <si>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</si>
  <si>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</si>
  <si>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</si>
  <si>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</si>
  <si>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</si>
  <si>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</si>
  <si>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</si>
  <si>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</si>
  <si>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</si>
  <si>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</si>
  <si>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</si>
  <si>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</si>
  <si>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</si>
  <si>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</si>
  <si>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</si>
  <si>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</si>
  <si>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</si>
  <si>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</si>
  <si>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</si>
  <si>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</si>
  <si>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</si>
  <si>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</si>
  <si>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</si>
  <si>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</si>
  <si>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</si>
  <si>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</si>
  <si>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</si>
  <si>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</si>
  <si>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</si>
  <si>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</si>
  <si>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</si>
  <si>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</si>
  <si>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</si>
  <si>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</si>
  <si>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</si>
  <si>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</si>
  <si>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</si>
  <si>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</si>
  <si>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</si>
  <si>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</si>
  <si>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</si>
  <si>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</si>
  <si>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</si>
  <si>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</si>
  <si>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</si>
  <si>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</si>
  <si>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</si>
  <si>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</si>
  <si>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</si>
  <si>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</si>
  <si>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</si>
  <si>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</si>
  <si>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</si>
  <si>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</si>
  <si>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</si>
  <si>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</si>
  <si>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</si>
  <si>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</si>
  <si>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</si>
  <si>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</si>
  <si>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</si>
  <si>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</si>
  <si>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</si>
  <si>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</si>
  <si>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</si>
  <si>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</si>
  <si>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</si>
  <si>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</si>
  <si>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</si>
  <si>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</si>
  <si>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</si>
  <si>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</si>
  <si>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</si>
  <si>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</si>
  <si>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</si>
  <si>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</si>
  <si>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</si>
  <si>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</si>
  <si>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</si>
  <si>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</si>
  <si>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</si>
  <si>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</si>
  <si>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</si>
  <si>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</si>
  <si>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</si>
  <si>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</si>
  <si>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</si>
  <si>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</si>
  <si>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</si>
  <si>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</si>
  <si>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</si>
  <si>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</si>
  <si>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</si>
  <si>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</si>
  <si>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</si>
  <si>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</si>
  <si>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</si>
  <si>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</si>
  <si>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</si>
  <si>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</si>
  <si>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</si>
  <si>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</si>
  <si>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</si>
  <si>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</si>
  <si>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</si>
  <si>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</si>
  <si>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</si>
  <si>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</si>
  <si>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</si>
  <si>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</si>
  <si>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</si>
  <si>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</si>
  <si>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</si>
  <si>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</si>
  <si>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</si>
  <si>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</si>
  <si>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</si>
  <si>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</si>
  <si>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</si>
  <si>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</si>
  <si>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</si>
  <si>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</si>
  <si>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</si>
  <si>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</si>
  <si>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</si>
  <si>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</si>
  <si>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</si>
  <si>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</si>
  <si>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</si>
  <si>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</si>
  <si>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</si>
  <si>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</si>
  <si>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</si>
  <si>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</si>
  <si>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</si>
  <si>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</si>
  <si>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</si>
  <si>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</si>
  <si>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</si>
  <si>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</si>
  <si>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</si>
  <si>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</si>
  <si>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</si>
  <si>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</si>
  <si>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</si>
  <si>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</si>
  <si>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</si>
  <si>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</si>
  <si>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</si>
  <si>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</si>
  <si>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</si>
  <si>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</si>
  <si>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</si>
  <si>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</si>
  <si>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</si>
  <si>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</si>
  <si>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</si>
  <si>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</si>
  <si>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</si>
  <si>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</si>
  <si>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</si>
  <si>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</si>
  <si>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</si>
  <si>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</si>
  <si>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</si>
  <si>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</si>
  <si>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</si>
  <si>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</si>
  <si>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</si>
  <si>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</si>
  <si>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</si>
  <si>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</si>
  <si>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</si>
  <si>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</si>
  <si>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</si>
  <si>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</si>
  <si>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</si>
  <si>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</si>
  <si>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</si>
  <si>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</si>
  <si>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</si>
  <si>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</si>
  <si>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</si>
  <si>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</si>
  <si>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</si>
  <si>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</si>
  <si>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</si>
  <si>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</si>
  <si>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</si>
  <si>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</si>
  <si>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</si>
  <si>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</si>
  <si>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</si>
  <si>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</si>
  <si>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</si>
  <si>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</si>
  <si>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</si>
  <si>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</si>
  <si>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</si>
  <si>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</si>
  <si>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</si>
  <si>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</si>
  <si>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</si>
  <si>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</si>
  <si>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</si>
  <si>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</si>
  <si>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</si>
  <si>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</si>
  <si>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</si>
  <si>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</si>
  <si>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</si>
  <si>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</si>
  <si>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</si>
  <si>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</si>
  <si>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</si>
  <si>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</si>
  <si>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</si>
  <si>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</si>
  <si>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</si>
  <si>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</si>
  <si>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</si>
  <si>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</si>
  <si>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</si>
  <si>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</si>
  <si>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</si>
  <si>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</si>
  <si>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</si>
  <si>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</si>
  <si>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</si>
  <si>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</si>
  <si>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</si>
  <si>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</si>
  <si>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</si>
  <si>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</si>
  <si>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</si>
  <si>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</si>
  <si>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</si>
  <si>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</si>
  <si>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</si>
  <si>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</si>
  <si>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</si>
  <si>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</si>
  <si>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</si>
  <si>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</si>
  <si>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</si>
  <si>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</si>
  <si>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</si>
  <si>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</si>
  <si>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</si>
  <si>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</si>
  <si>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</si>
  <si>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</si>
  <si>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</si>
  <si>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</si>
  <si>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</si>
  <si>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</si>
  <si>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</si>
  <si>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</si>
  <si>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</si>
  <si>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</si>
  <si>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</si>
  <si>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</si>
  <si>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</si>
  <si>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</si>
  <si>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</si>
  <si>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</si>
  <si>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</si>
  <si>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</si>
  <si>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</si>
  <si>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</si>
  <si>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</si>
  <si>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</si>
  <si>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</si>
  <si>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</si>
  <si>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</si>
  <si>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</si>
  <si>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</si>
  <si>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</si>
  <si>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</si>
  <si>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</si>
  <si>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</si>
  <si>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</si>
  <si>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</si>
  <si>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</si>
  <si>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</si>
  <si>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</si>
  <si>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</si>
  <si>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</si>
  <si>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</si>
  <si>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</si>
  <si>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</si>
  <si>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</si>
  <si>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</si>
  <si>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</si>
  <si>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</si>
  <si>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</si>
  <si>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</si>
  <si>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</si>
  <si>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</si>
  <si>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</si>
  <si>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</si>
  <si>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</si>
  <si>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</si>
  <si>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</si>
  <si>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</si>
  <si>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</si>
  <si>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</si>
  <si>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</si>
  <si>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</si>
  <si>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</si>
  <si>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</si>
  <si>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</si>
  <si>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</si>
  <si>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</si>
  <si>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</si>
  <si>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</si>
  <si>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</si>
  <si>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</si>
  <si>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</si>
  <si>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</si>
  <si>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</si>
  <si>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</si>
  <si>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</si>
  <si>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</si>
  <si>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</si>
  <si>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</si>
  <si>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</si>
  <si>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</si>
  <si>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</si>
  <si>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</si>
  <si>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</si>
  <si>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</si>
  <si>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</si>
  <si>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</si>
  <si>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</si>
  <si>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</si>
  <si>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</si>
  <si>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</si>
  <si>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</si>
  <si>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</si>
  <si>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</si>
  <si>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</si>
  <si>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</si>
  <si>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</si>
  <si>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</si>
  <si>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</si>
  <si>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</si>
  <si>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</si>
  <si>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</si>
  <si>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</si>
  <si>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</si>
  <si>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</si>
  <si>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</si>
  <si>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</si>
  <si>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</si>
  <si>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</si>
  <si>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</si>
  <si>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</si>
  <si>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</si>
  <si>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</si>
  <si>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</si>
  <si>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</si>
  <si>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</si>
  <si>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</si>
  <si>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</si>
  <si>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</si>
  <si>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</si>
  <si>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</si>
  <si>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</si>
  <si>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</si>
  <si>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</si>
  <si>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</si>
  <si>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</si>
  <si>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</si>
  <si>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</si>
  <si>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</si>
  <si>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</si>
  <si>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</si>
  <si>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</si>
  <si>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</si>
  <si>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</si>
  <si>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</si>
  <si>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</si>
  <si>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</si>
  <si>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</si>
  <si>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</si>
  <si>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</si>
  <si>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</si>
  <si>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</si>
  <si>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</si>
  <si>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</si>
  <si>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</si>
  <si>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</si>
  <si>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</si>
  <si>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</si>
  <si>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</si>
  <si>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</si>
  <si>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</si>
  <si>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</si>
  <si>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</si>
  <si>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</si>
  <si>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</si>
  <si>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</si>
  <si>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</si>
  <si>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</si>
  <si>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</si>
  <si>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</si>
  <si>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</si>
  <si>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</si>
  <si>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</si>
  <si>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</si>
  <si>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</si>
  <si>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</si>
  <si>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</si>
  <si>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</si>
  <si>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</si>
  <si>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</si>
  <si>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</si>
  <si>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</si>
  <si>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</si>
  <si>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</si>
  <si>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</si>
  <si>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</si>
  <si>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</si>
  <si>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</si>
  <si>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</si>
  <si>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</si>
  <si>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</si>
  <si>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</si>
  <si>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</si>
  <si>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</si>
  <si>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</si>
  <si>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</si>
  <si>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</si>
  <si>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</si>
  <si>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</si>
  <si>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</si>
  <si>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</si>
  <si>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</si>
  <si>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</si>
  <si>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</si>
  <si>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</si>
  <si>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</si>
  <si>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</si>
  <si>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</si>
  <si>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</si>
  <si>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</si>
  <si>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</si>
  <si>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</si>
  <si>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</si>
  <si>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</si>
  <si>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</si>
  <si>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</si>
  <si>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</si>
  <si>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</si>
  <si>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</si>
  <si>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</si>
  <si>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</si>
  <si>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</si>
  <si>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</si>
  <si>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</si>
  <si>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</si>
  <si>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</si>
  <si>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</si>
  <si>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</si>
  <si>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</si>
  <si>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</si>
  <si>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</si>
  <si>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</si>
  <si>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</si>
  <si>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</si>
  <si>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</si>
  <si>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</si>
  <si>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</si>
  <si>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</si>
  <si>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</si>
  <si>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</si>
  <si>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</si>
  <si>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</si>
  <si>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</si>
  <si>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</si>
  <si>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</si>
  <si>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</si>
  <si>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</si>
  <si>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</si>
  <si>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</si>
  <si>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</si>
  <si>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</si>
  <si>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</si>
  <si>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</si>
  <si>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</si>
  <si>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</si>
  <si>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</si>
  <si>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</si>
  <si>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</si>
  <si>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</si>
  <si>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</si>
  <si>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</si>
  <si>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</si>
  <si>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</si>
  <si>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</si>
  <si>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</si>
  <si>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</si>
  <si>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</si>
  <si>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</si>
  <si>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</si>
  <si>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</si>
  <si>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</si>
  <si>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</si>
  <si>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</si>
  <si>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</si>
  <si>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</si>
  <si>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</si>
  <si>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</si>
  <si>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</si>
  <si>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</si>
  <si>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</si>
  <si>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</si>
  <si>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</si>
  <si>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</si>
  <si>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</si>
  <si>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</si>
  <si>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</si>
  <si>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</si>
  <si>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</si>
  <si>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</si>
  <si>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</si>
  <si>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</si>
  <si>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</si>
  <si>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</si>
  <si>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</si>
  <si>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</si>
  <si>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</si>
  <si>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</si>
  <si>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</si>
  <si>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</si>
  <si>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</si>
  <si>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</si>
  <si>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</si>
  <si>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</si>
  <si>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</si>
  <si>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</si>
  <si>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</si>
  <si>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</si>
  <si>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</si>
  <si>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</si>
  <si>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</si>
  <si>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</si>
  <si>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</si>
  <si>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</si>
  <si>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</si>
  <si>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</si>
  <si>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</si>
  <si>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</si>
  <si>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</si>
  <si>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</si>
  <si>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</si>
  <si>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</si>
  <si>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</si>
  <si>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</si>
  <si>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</si>
  <si>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</si>
  <si>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</si>
  <si>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</si>
  <si>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</si>
  <si>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</si>
  <si>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</si>
  <si>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</si>
  <si>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</si>
  <si>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</si>
  <si>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</si>
  <si>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</si>
  <si>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</si>
  <si>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</si>
  <si>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</si>
  <si>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</si>
  <si>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</si>
  <si>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</si>
  <si>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</si>
  <si>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</si>
  <si>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</si>
  <si>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</si>
  <si>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</si>
  <si>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</si>
  <si>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</si>
  <si>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</si>
  <si>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</si>
  <si>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</si>
  <si>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</si>
  <si>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</si>
  <si>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</si>
  <si>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</si>
  <si>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</si>
  <si>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</si>
  <si>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</si>
  <si>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</si>
  <si>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</si>
  <si>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</si>
  <si>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</si>
  <si>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</si>
  <si>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</si>
  <si>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</si>
  <si>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</si>
  <si>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</si>
  <si>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</si>
  <si>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</si>
  <si>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</si>
  <si>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</si>
  <si>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</si>
  <si>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</si>
  <si>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</si>
  <si>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</si>
  <si>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</si>
  <si>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</si>
  <si>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</si>
  <si>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</si>
  <si>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</si>
  <si>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</si>
  <si>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</si>
  <si>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</si>
  <si>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</si>
  <si>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</si>
  <si>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</si>
  <si>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</si>
  <si>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</si>
  <si>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</si>
  <si>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</si>
  <si>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</si>
  <si>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</si>
  <si>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</si>
  <si>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</si>
  <si>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</si>
  <si>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</si>
  <si>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</si>
  <si>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</si>
  <si>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</si>
  <si>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</si>
  <si>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</si>
  <si>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</si>
  <si>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</si>
  <si>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</si>
  <si>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</si>
  <si>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</si>
  <si>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</si>
  <si>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</si>
  <si>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</si>
  <si>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</si>
  <si>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</si>
  <si>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</si>
  <si>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</si>
  <si>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</si>
  <si>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</si>
  <si>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</si>
  <si>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</si>
  <si>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</si>
  <si>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</si>
  <si>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</si>
  <si>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</si>
  <si>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</si>
  <si>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</si>
  <si>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</si>
  <si>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</si>
  <si>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</si>
  <si>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</si>
  <si>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</si>
  <si>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</si>
  <si>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</si>
  <si>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</si>
  <si>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</si>
  <si>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</si>
  <si>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</si>
  <si>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</si>
  <si>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</si>
  <si>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</si>
  <si>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</si>
  <si>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</si>
  <si>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</si>
  <si>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</si>
  <si>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</si>
  <si>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</si>
  <si>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</si>
  <si>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</si>
  <si>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</si>
  <si>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</si>
  <si>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</si>
  <si>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</si>
  <si>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</si>
  <si>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</si>
  <si>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</si>
  <si>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</si>
  <si>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</si>
  <si>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</si>
  <si>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</si>
  <si>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</si>
  <si>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</si>
  <si>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</si>
  <si>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</si>
  <si>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</si>
  <si>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</si>
  <si>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</si>
  <si>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</si>
  <si>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</si>
  <si>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</si>
  <si>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</si>
  <si>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</si>
  <si>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</si>
  <si>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</si>
  <si>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</si>
  <si>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</si>
  <si>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</si>
  <si>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</si>
  <si>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</si>
  <si>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</si>
  <si>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</si>
  <si>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</si>
  <si>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</si>
  <si>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</si>
  <si>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</si>
  <si>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</si>
  <si>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</si>
  <si>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</si>
  <si>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</si>
  <si>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</si>
  <si>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</si>
  <si>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</si>
  <si>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</si>
  <si>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</si>
  <si>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</si>
  <si>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</si>
  <si>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</si>
  <si>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</si>
  <si>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</si>
  <si>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</si>
  <si>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</si>
  <si>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</si>
  <si>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</si>
  <si>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</si>
  <si>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</si>
  <si>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</si>
  <si>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</si>
  <si>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</si>
  <si>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</si>
  <si>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</si>
  <si>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</si>
  <si>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</si>
  <si>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</si>
  <si>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</si>
  <si>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</si>
  <si>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</si>
  <si>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</si>
  <si>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</si>
  <si>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</si>
  <si>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</si>
  <si>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</si>
  <si>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</si>
  <si>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</si>
  <si>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</si>
  <si>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</si>
  <si>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</si>
  <si>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</si>
  <si>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</si>
  <si>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</si>
  <si>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</si>
  <si>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</si>
  <si>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</si>
  <si>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</si>
  <si>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</si>
  <si>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</si>
  <si>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</si>
  <si>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</si>
  <si>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</si>
  <si>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</si>
  <si>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</si>
  <si>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</si>
  <si>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</si>
  <si>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</si>
  <si>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</si>
  <si>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</si>
  <si>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</si>
  <si>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</si>
  <si>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</si>
  <si>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</si>
  <si>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</si>
  <si>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</si>
  <si>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</si>
  <si>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</si>
  <si>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</si>
  <si>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</si>
  <si>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</si>
  <si>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</si>
  <si>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</si>
  <si>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</si>
  <si>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</si>
  <si>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</si>
  <si>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</si>
  <si>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</si>
  <si>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</si>
  <si>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</si>
  <si>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</si>
  <si>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</si>
  <si>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</si>
  <si>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</si>
  <si>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</si>
  <si>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</si>
  <si>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</si>
  <si>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</si>
  <si>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</si>
  <si>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</si>
  <si>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</si>
  <si>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</si>
  <si>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</si>
  <si>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</si>
  <si>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</si>
  <si>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</si>
  <si>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</si>
  <si>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</si>
  <si>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</si>
  <si>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</si>
  <si>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</si>
  <si>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</si>
  <si>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</si>
  <si>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</si>
  <si>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</si>
  <si>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</si>
  <si>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</si>
  <si>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</si>
  <si>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</si>
  <si>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</si>
  <si>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</si>
  <si>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</si>
  <si>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</si>
  <si>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</si>
  <si>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</si>
  <si>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</si>
  <si>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</si>
  <si>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</si>
  <si>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</si>
  <si>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</si>
  <si>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</si>
  <si>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</si>
  <si>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</si>
  <si>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</si>
  <si>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</si>
  <si>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</si>
  <si>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</si>
  <si>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</si>
  <si>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</si>
  <si>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</si>
  <si>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</si>
  <si>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</si>
  <si>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</si>
  <si>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</si>
  <si>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</si>
  <si>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</si>
  <si>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</si>
  <si>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</si>
  <si>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</si>
  <si>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</si>
  <si>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</si>
  <si>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</si>
  <si>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</si>
  <si>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</si>
  <si>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</si>
  <si>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</si>
  <si>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</si>
  <si>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</si>
  <si>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</si>
  <si>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</si>
  <si>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</si>
  <si>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</si>
  <si>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</si>
  <si>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</si>
  <si>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</si>
  <si>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</si>
  <si>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</si>
  <si>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</si>
  <si>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</si>
  <si>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</si>
  <si>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</si>
  <si>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</si>
  <si>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</si>
  <si>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</si>
  <si>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</si>
  <si>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</si>
  <si>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</si>
  <si>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</si>
  <si>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</si>
  <si>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</si>
  <si>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</si>
  <si>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</si>
  <si>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</si>
  <si>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</si>
  <si>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</si>
  <si>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</si>
  <si>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</si>
  <si>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</si>
  <si>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</si>
  <si>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</si>
  <si>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</si>
  <si>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</si>
  <si>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</si>
  <si>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</si>
  <si>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</si>
  <si>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</si>
  <si>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</si>
  <si>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</si>
  <si>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</si>
  <si>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</si>
  <si>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</si>
  <si>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</si>
  <si>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</si>
  <si>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</si>
  <si>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</si>
  <si>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</si>
  <si>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</si>
  <si>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</si>
  <si>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</si>
  <si>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</si>
  <si>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</si>
  <si>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</si>
  <si>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</si>
  <si>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</si>
  <si>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</si>
  <si>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</si>
  <si>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</si>
  <si>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</si>
  <si>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</si>
  <si>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</si>
  <si>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</si>
  <si>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</si>
  <si>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</si>
  <si>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</si>
  <si>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</si>
  <si>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</si>
  <si>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</si>
  <si>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</si>
  <si>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</si>
  <si>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</si>
  <si>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</si>
  <si>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</si>
  <si>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</si>
  <si>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</si>
  <si>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</si>
  <si>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</si>
  <si>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</si>
  <si>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</si>
  <si>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</si>
  <si>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</si>
  <si>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</si>
  <si>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</si>
  <si>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</si>
  <si>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</si>
  <si>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</si>
  <si>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</si>
  <si>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</si>
  <si>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</si>
  <si>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</si>
  <si>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</si>
  <si>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</si>
  <si>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</si>
  <si>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</si>
  <si>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</si>
  <si>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</si>
  <si>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</si>
  <si>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</si>
  <si>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</si>
  <si>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</si>
  <si>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</si>
  <si>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</si>
  <si>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</si>
  <si>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</si>
  <si>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</si>
  <si>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</si>
  <si>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</si>
  <si>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</si>
  <si>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</si>
  <si>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</si>
  <si>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</si>
  <si>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</si>
  <si>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</si>
  <si>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</si>
  <si>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</si>
  <si>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</si>
  <si>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</si>
  <si>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</si>
  <si>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</si>
  <si>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</si>
  <si>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</si>
  <si>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</si>
  <si>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</si>
  <si>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</si>
  <si>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</si>
  <si>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</si>
  <si>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</si>
  <si>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</si>
  <si>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</si>
  <si>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</si>
  <si>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</si>
  <si>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</si>
  <si>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</si>
  <si>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</si>
  <si>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</si>
  <si>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</si>
  <si>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</si>
  <si>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</si>
  <si>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</si>
  <si>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</si>
  <si>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</si>
  <si>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</si>
  <si>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</si>
  <si>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</si>
  <si>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</si>
  <si>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</si>
  <si>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</si>
  <si>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</si>
  <si>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</si>
  <si>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</si>
  <si>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</si>
  <si>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</si>
  <si>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</si>
  <si>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</si>
  <si>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</si>
  <si>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</si>
  <si>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</si>
  <si>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</si>
  <si>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</si>
  <si>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</si>
  <si>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</si>
  <si>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</si>
  <si>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</si>
  <si>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</si>
  <si>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</si>
  <si>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</si>
  <si>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</si>
  <si>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</si>
  <si>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</si>
  <si>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</si>
  <si>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</si>
  <si>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</si>
  <si>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</si>
  <si>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</si>
  <si>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</si>
  <si>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</si>
  <si>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</si>
  <si>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</si>
  <si>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</si>
  <si>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</si>
  <si>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</si>
  <si>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</si>
  <si>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</si>
  <si>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</si>
  <si>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</si>
  <si>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</si>
  <si>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</si>
  <si>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</si>
  <si>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</si>
  <si>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</si>
  <si>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</si>
  <si>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</si>
  <si>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</si>
  <si>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</si>
  <si>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</si>
  <si>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</si>
  <si>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</si>
  <si>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</si>
  <si>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</si>
  <si>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</si>
  <si>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</si>
  <si>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</si>
  <si>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</si>
  <si>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</si>
  <si>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</si>
  <si>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</si>
  <si>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</si>
  <si>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</si>
  <si>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</si>
  <si>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</si>
  <si>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</si>
  <si>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</si>
  <si>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</si>
  <si>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</si>
  <si>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</si>
  <si>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</si>
  <si>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</si>
  <si>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</si>
  <si>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</si>
  <si>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</si>
  <si>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</si>
  <si>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</si>
  <si>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</si>
  <si>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</si>
  <si>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</si>
  <si>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</si>
  <si>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</si>
  <si>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</si>
  <si>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</si>
  <si>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</si>
  <si>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</si>
  <si>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</si>
  <si>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</si>
  <si>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</si>
  <si>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</si>
  <si>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</si>
  <si>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</si>
  <si>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</si>
  <si>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</si>
  <si>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</si>
  <si>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</si>
  <si>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</si>
  <si>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</si>
  <si>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</si>
  <si>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</si>
  <si>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</si>
  <si>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</si>
  <si>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</si>
  <si>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</si>
  <si>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</si>
  <si>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</si>
  <si>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</si>
  <si>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</si>
  <si>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</si>
  <si>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</si>
  <si>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</si>
  <si>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</si>
  <si>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</si>
  <si>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</si>
  <si>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</si>
  <si>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</si>
  <si>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</si>
  <si>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</si>
  <si>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</si>
  <si>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</si>
  <si>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</si>
  <si>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</si>
  <si>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</si>
  <si>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</si>
  <si>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</si>
  <si>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</si>
  <si>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</si>
  <si>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</si>
  <si>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</si>
  <si>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</si>
  <si>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</si>
  <si>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</si>
  <si>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</si>
  <si>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</si>
  <si>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</si>
  <si>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</si>
  <si>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</si>
  <si>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</si>
  <si>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</si>
  <si>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</si>
  <si>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</si>
  <si>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</si>
  <si>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</si>
  <si>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</si>
  <si>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</si>
  <si>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</si>
  <si>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</si>
  <si>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</si>
  <si>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</si>
  <si>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</si>
  <si>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</si>
  <si>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</si>
  <si>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</si>
  <si>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</si>
  <si>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</si>
  <si>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</si>
  <si>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</si>
  <si>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</si>
  <si>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</si>
  <si>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</si>
  <si>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</si>
  <si>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</si>
  <si>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</si>
  <si>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</si>
  <si>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</si>
  <si>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</si>
  <si>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</si>
  <si>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</si>
  <si>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</si>
  <si>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</si>
  <si>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</si>
  <si>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</si>
  <si>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</si>
  <si>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</si>
  <si>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</si>
  <si>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</si>
  <si>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</si>
  <si>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</si>
  <si>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</si>
  <si>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</si>
  <si>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</si>
  <si>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</si>
  <si>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</si>
  <si>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</si>
  <si>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</si>
  <si>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</si>
  <si>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</si>
  <si>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</si>
  <si>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</si>
  <si>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</si>
  <si>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</si>
  <si>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</si>
  <si>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</si>
  <si>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</si>
  <si>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</si>
  <si>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</si>
  <si>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</si>
  <si>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</si>
  <si>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</si>
  <si>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</si>
  <si>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</si>
  <si>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</si>
  <si>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</si>
  <si>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</si>
  <si>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</si>
  <si>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</si>
  <si>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</si>
  <si>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</si>
  <si>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</si>
  <si>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</si>
  <si>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</si>
  <si>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</si>
  <si>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</si>
  <si>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</si>
  <si>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</si>
  <si>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</si>
  <si>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</si>
  <si>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</si>
  <si>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</si>
  <si>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</si>
  <si>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</si>
  <si>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</si>
  <si>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</si>
  <si>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</si>
  <si>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</si>
  <si>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</si>
  <si>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</si>
  <si>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</si>
  <si>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</si>
  <si>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</si>
  <si>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</si>
  <si>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</si>
  <si>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</si>
  <si>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</si>
  <si>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</si>
  <si>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</si>
  <si>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</si>
  <si>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</si>
  <si>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</si>
  <si>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</si>
  <si>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</si>
  <si>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</si>
  <si>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</si>
  <si>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</si>
  <si>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</si>
  <si>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</si>
  <si>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</si>
  <si>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</si>
  <si>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</si>
  <si>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</si>
  <si>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</si>
  <si>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</si>
  <si>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</si>
  <si>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</si>
  <si>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</si>
  <si>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</si>
  <si>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</si>
  <si>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</si>
  <si>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</si>
  <si>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</si>
  <si>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</si>
  <si>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</si>
  <si>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</si>
  <si>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</si>
  <si>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</si>
  <si>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</si>
  <si>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</si>
  <si>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</si>
  <si>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</si>
  <si>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</si>
  <si>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</si>
  <si>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</si>
  <si>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</si>
  <si>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</si>
  <si>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</si>
  <si>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</si>
  <si>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</si>
  <si>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</si>
  <si>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</si>
  <si>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</si>
  <si>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</si>
  <si>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</si>
  <si>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</si>
  <si>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</si>
  <si>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</si>
  <si>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</si>
  <si>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</si>
  <si>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</si>
  <si>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</si>
  <si>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</si>
  <si>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</si>
  <si>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</si>
  <si>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</si>
  <si>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</si>
  <si>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</si>
  <si>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</si>
  <si>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</si>
  <si>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</si>
  <si>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</si>
  <si>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</si>
  <si>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</si>
  <si>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</si>
  <si>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</si>
  <si>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</si>
  <si>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</si>
  <si>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</si>
  <si>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</si>
  <si>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</si>
  <si>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</si>
  <si>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</si>
  <si>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</si>
  <si>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</si>
  <si>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</si>
  <si>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</si>
  <si>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</si>
  <si>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</si>
  <si>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</si>
  <si>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</si>
  <si>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</si>
  <si>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</si>
  <si>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</si>
  <si>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</si>
  <si>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</si>
  <si>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</si>
  <si>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</si>
  <si>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</si>
  <si>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</si>
  <si>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</si>
  <si>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</si>
  <si>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</si>
  <si>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</si>
  <si>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</si>
  <si>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</si>
  <si>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</si>
  <si>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</si>
  <si>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</si>
  <si>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</si>
  <si>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</si>
  <si>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</si>
  <si>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</si>
  <si>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</si>
  <si>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</si>
  <si>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</si>
  <si>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</si>
  <si>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</si>
  <si>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</si>
  <si>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</si>
  <si>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</si>
  <si>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</si>
  <si>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</si>
  <si>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</si>
  <si>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</si>
  <si>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</si>
  <si>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</si>
  <si>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</si>
  <si>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</si>
  <si>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</si>
  <si>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</si>
  <si>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</si>
  <si>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</si>
  <si>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</si>
  <si>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</si>
  <si>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</si>
  <si>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</si>
  <si>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</si>
  <si>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</si>
  <si>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</si>
  <si>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</si>
  <si>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</si>
  <si>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</si>
  <si>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</si>
  <si>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</si>
  <si>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</si>
  <si>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</si>
  <si>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</si>
  <si>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</si>
  <si>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</si>
  <si>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</si>
  <si>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</si>
  <si>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</si>
  <si>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</si>
  <si>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</si>
  <si>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</si>
  <si>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</si>
  <si>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</si>
  <si>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</si>
  <si>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</si>
  <si>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</si>
  <si>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</si>
  <si>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</si>
  <si>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</si>
  <si>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</si>
  <si>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</si>
  <si>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</si>
  <si>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</si>
  <si>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</si>
  <si>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</si>
  <si>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</si>
  <si>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</si>
  <si>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</si>
  <si>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</si>
  <si>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</si>
  <si>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</si>
  <si>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</si>
  <si>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</si>
  <si>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</si>
  <si>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</si>
  <si>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</si>
  <si>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</si>
  <si>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</si>
  <si>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</si>
  <si>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</si>
  <si>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</si>
  <si>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</si>
  <si>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</si>
  <si>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</si>
  <si>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</si>
  <si>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</si>
  <si>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</si>
  <si>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</si>
  <si>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</si>
  <si>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</si>
  <si>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</si>
  <si>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</si>
  <si>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</si>
  <si>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</si>
  <si>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</si>
  <si>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</si>
  <si>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</si>
  <si>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</si>
  <si>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</si>
  <si>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</si>
  <si>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</si>
  <si>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</si>
  <si>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</si>
  <si>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</si>
  <si>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</si>
  <si>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</si>
  <si>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</si>
  <si>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</si>
  <si>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</si>
  <si>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</si>
  <si>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</si>
  <si>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</si>
  <si>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</si>
  <si>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</si>
  <si>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</si>
  <si>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</si>
  <si>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</si>
  <si>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</si>
  <si>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</si>
  <si>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</si>
  <si>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</si>
  <si>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</si>
  <si>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</si>
  <si>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</si>
  <si>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</si>
  <si>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</si>
  <si>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</si>
  <si>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</si>
  <si>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</si>
  <si>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</si>
  <si>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</si>
  <si>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</si>
  <si>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</si>
  <si>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</si>
  <si>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</si>
  <si>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</si>
  <si>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</si>
  <si>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</si>
  <si>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</si>
  <si>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</si>
  <si>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</si>
  <si>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</si>
  <si>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</si>
  <si>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</si>
  <si>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</si>
  <si>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</si>
  <si>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</si>
  <si>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</si>
  <si>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</si>
  <si>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</si>
  <si>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</si>
  <si>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</si>
  <si>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</si>
  <si>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</si>
  <si>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</si>
  <si>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</si>
  <si>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</si>
  <si>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</si>
  <si>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</si>
  <si>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</si>
  <si>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</si>
  <si>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</si>
  <si>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</si>
  <si>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</si>
  <si>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</si>
  <si>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</si>
  <si>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</si>
  <si>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</si>
  <si>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</si>
  <si>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</si>
  <si>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</si>
  <si>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</si>
  <si>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</si>
  <si>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</si>
  <si>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</si>
  <si>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</si>
  <si>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</si>
  <si>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</si>
  <si>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</si>
  <si>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</si>
  <si>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</si>
  <si>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</si>
  <si>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</si>
  <si>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</si>
  <si>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</si>
  <si>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</si>
  <si>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</si>
  <si>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</si>
  <si>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</si>
  <si>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</si>
  <si>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</si>
  <si>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</si>
  <si>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</si>
  <si>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</si>
  <si>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</si>
  <si>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</si>
  <si>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</si>
  <si>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</si>
  <si>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</si>
  <si>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</si>
  <si>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</si>
  <si>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</si>
  <si>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</si>
  <si>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</si>
  <si>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</si>
  <si>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</si>
  <si>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</si>
  <si>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</si>
  <si>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</si>
  <si>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</si>
  <si>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</si>
  <si>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</si>
  <si>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</si>
  <si>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</si>
  <si>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</si>
  <si>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</si>
  <si>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</si>
  <si>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</si>
  <si>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</si>
  <si>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</si>
  <si>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</si>
  <si>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</si>
  <si>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</si>
  <si>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</si>
  <si>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</si>
  <si>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</si>
  <si>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</si>
  <si>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</si>
  <si>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</si>
  <si>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</si>
  <si>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</si>
  <si>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</si>
  <si>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</si>
  <si>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</si>
  <si>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</si>
  <si>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</si>
  <si>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</si>
  <si>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</si>
  <si>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</si>
  <si>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</si>
  <si>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</si>
  <si>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</si>
  <si>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</si>
  <si>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</si>
  <si>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</si>
  <si>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</si>
  <si>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</si>
  <si>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</si>
  <si>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</si>
  <si>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</si>
  <si>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</si>
  <si>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</si>
  <si>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</si>
  <si>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</si>
  <si>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</si>
  <si>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</si>
  <si>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</si>
  <si>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</si>
  <si>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</si>
  <si>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</si>
  <si>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</si>
  <si>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</si>
  <si>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</si>
  <si>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</si>
  <si>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</si>
  <si>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</si>
  <si>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</si>
  <si>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</si>
  <si>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</si>
  <si>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</si>
  <si>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</si>
  <si>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</si>
  <si>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</si>
  <si>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</si>
  <si>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</si>
  <si>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</si>
  <si>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</si>
  <si>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</si>
  <si>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</si>
  <si>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</si>
  <si>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</si>
  <si>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</si>
  <si>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</si>
  <si>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</si>
  <si>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</si>
  <si>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</si>
  <si>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</si>
  <si>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</si>
  <si>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</si>
  <si>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</si>
  <si>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</si>
  <si>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</si>
  <si>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</si>
  <si>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</si>
  <si>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</si>
  <si>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</si>
  <si>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</si>
  <si>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</si>
  <si>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</si>
  <si>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</si>
  <si>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</si>
  <si>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</si>
  <si>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</si>
  <si>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</si>
  <si>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</si>
  <si>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</si>
  <si>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</si>
  <si>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</si>
  <si>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</si>
  <si>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</si>
  <si>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</si>
  <si>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</si>
  <si>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</si>
  <si>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</si>
  <si>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</si>
  <si>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</si>
  <si>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</si>
  <si>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</si>
  <si>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</si>
  <si>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</si>
  <si>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</si>
  <si>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</si>
  <si>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</si>
  <si>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</si>
  <si>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</si>
  <si>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</si>
  <si>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</si>
  <si>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</si>
  <si>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</si>
  <si>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</si>
  <si>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</si>
  <si>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</si>
  <si>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</si>
  <si>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</si>
  <si>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</si>
  <si>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</si>
  <si>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</si>
  <si>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</si>
  <si>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</si>
  <si>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</si>
  <si>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</si>
  <si>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</si>
  <si>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</si>
  <si>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</si>
  <si>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</si>
  <si>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</si>
  <si>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</si>
  <si>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</si>
  <si>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</si>
  <si>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</si>
  <si>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</si>
  <si>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</si>
  <si>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</si>
  <si>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</si>
  <si>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</si>
  <si>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</si>
  <si>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</si>
  <si>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</si>
  <si>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</si>
  <si>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</si>
  <si>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</si>
  <si>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</si>
  <si>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</si>
  <si>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</si>
  <si>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</si>
  <si>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</si>
  <si>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</si>
  <si>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</si>
  <si>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</si>
  <si>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</si>
  <si>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</si>
  <si>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</si>
  <si>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</si>
  <si>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</si>
  <si>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</si>
  <si>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</si>
  <si>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</si>
  <si>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</si>
  <si>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</si>
  <si>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</si>
  <si>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</si>
  <si>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</si>
  <si>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</si>
  <si>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</si>
  <si>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</si>
  <si>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</si>
  <si>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</si>
  <si>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</si>
  <si>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</si>
  <si>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</si>
  <si>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</si>
  <si>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</si>
  <si>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</si>
  <si>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</si>
  <si>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</si>
  <si>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</si>
  <si>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</si>
  <si>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</si>
  <si>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</si>
  <si>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</si>
  <si>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</si>
  <si>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</si>
  <si>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</si>
  <si>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</si>
  <si>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</si>
  <si>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</si>
  <si>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</si>
  <si>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</si>
  <si>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</si>
  <si>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</si>
  <si>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</si>
  <si>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</si>
  <si>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</si>
  <si>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</si>
  <si>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</si>
  <si>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</si>
  <si>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</si>
  <si>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</si>
  <si>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</si>
  <si>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</si>
  <si>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</si>
  <si>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</si>
  <si>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</si>
  <si>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</si>
  <si>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</si>
  <si>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</si>
  <si>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</si>
  <si>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</si>
  <si>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</si>
  <si>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</si>
  <si>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</si>
  <si>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</si>
  <si>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</si>
  <si>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</si>
  <si>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</si>
  <si>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</si>
  <si>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</si>
  <si>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</si>
  <si>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</si>
  <si>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</si>
  <si>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</si>
  <si>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</si>
  <si>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</si>
  <si>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</si>
  <si>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</si>
  <si>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</si>
  <si>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</si>
  <si>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</si>
  <si>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</si>
  <si>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</si>
  <si>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</si>
  <si>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</si>
  <si>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</si>
  <si>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</si>
  <si>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</si>
  <si>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</si>
  <si>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</si>
  <si>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</si>
  <si>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</si>
  <si>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</si>
  <si>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</si>
  <si>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</si>
  <si>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</si>
  <si>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</si>
  <si>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</si>
  <si>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</si>
  <si>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</si>
  <si>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</si>
  <si>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</si>
  <si>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</si>
  <si>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</si>
  <si>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</si>
  <si>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</si>
  <si>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</si>
  <si>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</si>
  <si>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</si>
  <si>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</si>
  <si>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</si>
  <si>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</si>
  <si>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</si>
  <si>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</si>
  <si>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</si>
  <si>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</si>
  <si>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</si>
  <si>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</si>
  <si>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</si>
  <si>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</si>
  <si>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</si>
  <si>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</si>
  <si>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</si>
  <si>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</si>
  <si>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</si>
  <si>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</si>
  <si>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</si>
  <si>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</si>
  <si>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</si>
  <si>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</si>
  <si>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</si>
  <si>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</si>
  <si>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</si>
  <si>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</si>
  <si>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</si>
  <si>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</si>
  <si>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</si>
  <si>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</si>
  <si>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</si>
  <si>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</si>
  <si>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</si>
  <si>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</si>
  <si>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</si>
  <si>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</si>
  <si>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</si>
  <si>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</si>
  <si>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</si>
  <si>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</si>
  <si>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</si>
  <si>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</si>
  <si>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</si>
  <si>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</si>
  <si>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</si>
  <si>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</si>
  <si>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</si>
  <si>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</si>
  <si>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</si>
  <si>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</si>
  <si>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</si>
  <si>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</si>
  <si>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</si>
  <si>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</si>
  <si>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</si>
  <si>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</si>
  <si>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</si>
  <si>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</si>
  <si>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</si>
  <si>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</si>
  <si>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</si>
  <si>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</si>
  <si>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</si>
  <si>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</si>
  <si>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</si>
  <si>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</si>
  <si>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</si>
  <si>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</si>
  <si>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</si>
  <si>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</si>
  <si>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</si>
  <si>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</si>
  <si>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</si>
  <si>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</si>
  <si>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</si>
  <si>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</si>
  <si>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</si>
  <si>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</si>
  <si>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</si>
  <si>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</si>
  <si>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</si>
  <si>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</si>
  <si>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</si>
  <si>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</si>
  <si>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</si>
  <si>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</si>
  <si>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</si>
  <si>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</si>
  <si>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</si>
  <si>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</si>
  <si>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</si>
  <si>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</si>
  <si>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</si>
  <si>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</si>
  <si>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</si>
  <si>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</si>
  <si>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</si>
  <si>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</si>
  <si>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</si>
  <si>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</si>
  <si>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</si>
  <si>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</si>
  <si>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</si>
  <si>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</si>
  <si>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</si>
  <si>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</si>
  <si>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</si>
  <si>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</si>
  <si>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</si>
  <si>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</si>
  <si>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</si>
  <si>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</si>
  <si>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</si>
  <si>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</si>
  <si>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</si>
  <si>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</si>
  <si>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</si>
  <si>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</si>
  <si>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</si>
  <si>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</si>
  <si>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</si>
  <si>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</si>
  <si>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</si>
  <si>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</si>
  <si>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</si>
  <si>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</si>
  <si>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</si>
  <si>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</si>
  <si>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</si>
  <si>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</si>
  <si>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</si>
  <si>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</si>
  <si>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</si>
  <si>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</si>
  <si>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</si>
  <si>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</si>
  <si>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</si>
  <si>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</si>
  <si>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</si>
  <si>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</si>
  <si>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</si>
  <si>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</si>
  <si>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</si>
  <si>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</si>
  <si>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</si>
  <si>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</si>
  <si>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</si>
  <si>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</si>
  <si>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</si>
  <si>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</si>
  <si>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</si>
  <si>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</si>
  <si>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</si>
  <si>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</si>
  <si>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</si>
  <si>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</si>
  <si>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</si>
  <si>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</si>
  <si>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</si>
  <si>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</si>
  <si>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</si>
  <si>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</si>
  <si>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</si>
  <si>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</si>
  <si>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</si>
  <si>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</si>
  <si>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</si>
  <si>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</si>
  <si>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</si>
  <si>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</si>
  <si>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</si>
  <si>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</si>
  <si>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</si>
  <si>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</si>
  <si>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</si>
  <si>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</si>
  <si>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</si>
  <si>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</si>
  <si>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</si>
  <si>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</si>
  <si>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</si>
  <si>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</si>
  <si>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</si>
  <si>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</si>
  <si>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</si>
  <si>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</si>
  <si>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</si>
  <si>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</si>
  <si>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</si>
  <si>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</si>
  <si>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</si>
  <si>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</si>
  <si>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</si>
  <si>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</si>
  <si>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</si>
  <si>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</si>
  <si>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</si>
  <si>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</si>
  <si>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</si>
  <si>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</si>
  <si>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</si>
  <si>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</si>
  <si>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</si>
  <si>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</si>
  <si>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</si>
  <si>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</si>
  <si>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</si>
  <si>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</si>
  <si>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</si>
  <si>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</si>
  <si>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</si>
  <si>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</si>
  <si>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</si>
  <si>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</si>
  <si>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</si>
  <si>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</si>
  <si>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</si>
  <si>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</si>
  <si>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</si>
  <si>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</si>
  <si>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</si>
  <si>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</si>
  <si>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</si>
  <si>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</si>
  <si>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</si>
  <si>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</si>
  <si>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</si>
  <si>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</si>
  <si>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</si>
  <si>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</si>
  <si>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</si>
  <si>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</si>
  <si>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</si>
  <si>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</si>
  <si>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</si>
  <si>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</si>
  <si>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</si>
  <si>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</si>
  <si>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</si>
  <si>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</si>
  <si>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</si>
  <si>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</si>
  <si>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</si>
  <si>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</si>
  <si>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</si>
  <si>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</si>
  <si>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</si>
  <si>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</si>
  <si>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</si>
  <si>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</si>
  <si>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</si>
  <si>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</si>
  <si>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</si>
  <si>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</si>
  <si>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</si>
  <si>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</si>
  <si>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</si>
  <si>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</si>
  <si>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</si>
  <si>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</si>
  <si>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</si>
  <si>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</si>
  <si>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</si>
  <si>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</si>
  <si>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</si>
  <si>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</si>
  <si>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</si>
  <si>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</si>
  <si>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</si>
  <si>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</si>
  <si>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</si>
  <si>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</si>
  <si>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</si>
  <si>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</si>
  <si>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</si>
  <si>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</si>
  <si>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</si>
  <si>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</si>
  <si>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</si>
  <si>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</si>
  <si>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</si>
  <si>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</si>
  <si>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</si>
  <si>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</si>
  <si>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</si>
  <si>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</si>
  <si>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</si>
  <si>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</si>
  <si>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</si>
  <si>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</si>
  <si>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</si>
  <si>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</si>
  <si>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</si>
  <si>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</si>
  <si>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</si>
  <si>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</si>
  <si>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</si>
  <si>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</si>
  <si>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</si>
  <si>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</si>
  <si>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</si>
  <si>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</si>
  <si>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</si>
  <si>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</si>
  <si>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</si>
  <si>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</si>
  <si>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</si>
  <si>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</si>
  <si>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</si>
  <si>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</si>
  <si>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</si>
  <si>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</si>
  <si>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</si>
  <si>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</si>
  <si>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</si>
  <si>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</si>
  <si>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</si>
  <si>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</si>
  <si>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</si>
  <si>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</si>
  <si>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</si>
  <si>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</si>
  <si>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</si>
  <si>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</si>
  <si>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</si>
  <si>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</si>
  <si>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</si>
  <si>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</si>
  <si>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</si>
  <si>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</si>
  <si>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</si>
  <si>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</si>
  <si>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</si>
  <si>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</si>
  <si>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</si>
  <si>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</si>
  <si>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</si>
  <si>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</si>
  <si>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</si>
  <si>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</si>
  <si>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</si>
  <si>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</si>
  <si>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</si>
  <si>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</si>
  <si>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</si>
  <si>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</si>
  <si>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</si>
  <si>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</si>
  <si>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</si>
  <si>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</si>
  <si>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</si>
  <si>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</si>
  <si>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</si>
  <si>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</si>
  <si>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</si>
  <si>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</si>
  <si>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</si>
  <si>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</si>
  <si>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</si>
  <si>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</si>
  <si>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</si>
  <si>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</si>
  <si>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</si>
  <si>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</si>
  <si>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</si>
  <si>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</si>
  <si>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</si>
  <si>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</si>
  <si>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</si>
  <si>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</si>
  <si>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</si>
  <si>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</si>
  <si>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</si>
  <si>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</si>
  <si>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</si>
  <si>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</si>
  <si>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</si>
  <si>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</si>
  <si>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</si>
  <si>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</si>
  <si>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</si>
  <si>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</si>
  <si>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</si>
  <si>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</si>
  <si>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</si>
  <si>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</si>
  <si>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</si>
  <si>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</si>
  <si>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</si>
  <si>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</si>
  <si>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</si>
  <si>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</si>
  <si>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</si>
  <si>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</si>
  <si>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</si>
  <si>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</si>
  <si>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</si>
  <si>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</si>
  <si>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</si>
  <si>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</si>
  <si>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</si>
  <si>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</si>
  <si>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</si>
  <si>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</si>
  <si>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</si>
  <si>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</si>
  <si>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</si>
  <si>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</si>
  <si>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</si>
  <si>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</si>
  <si>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</si>
  <si>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</si>
  <si>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</si>
  <si>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</si>
  <si>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</si>
  <si>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</si>
  <si>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</si>
  <si>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</si>
  <si>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</si>
  <si>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</si>
  <si>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</si>
  <si>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</si>
  <si>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</si>
  <si>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</si>
  <si>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</si>
  <si>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</si>
  <si>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</si>
  <si>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</si>
  <si>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</si>
  <si>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</si>
  <si>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</si>
  <si>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</si>
  <si>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</si>
  <si>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</si>
  <si>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</si>
  <si>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</si>
  <si>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</si>
  <si>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</si>
  <si>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</si>
  <si>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</si>
  <si>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</si>
  <si>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</si>
  <si>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</si>
  <si>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</si>
  <si>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</si>
  <si>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</si>
  <si>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</si>
  <si>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</si>
  <si>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</si>
  <si>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</si>
  <si>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</si>
  <si>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</si>
  <si>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</si>
  <si>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</si>
  <si>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</si>
  <si>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</si>
  <si>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</si>
  <si>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</si>
  <si>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</si>
  <si>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</si>
  <si>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</si>
  <si>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</si>
  <si>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</si>
  <si>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</si>
  <si>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</si>
  <si>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</si>
  <si>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</si>
  <si>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</si>
  <si>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</si>
  <si>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</si>
  <si>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</si>
  <si>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</si>
  <si>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</si>
  <si>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</si>
  <si>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</si>
  <si>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</si>
  <si>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</si>
  <si>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</si>
  <si>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</si>
  <si>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</si>
  <si>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</si>
  <si>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</si>
  <si>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</si>
  <si>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</si>
  <si>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</si>
  <si>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</si>
  <si>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</si>
  <si>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</si>
  <si>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</si>
  <si>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</si>
  <si>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</si>
  <si>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</si>
  <si>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</si>
  <si>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</si>
  <si>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</si>
  <si>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</si>
  <si>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</si>
  <si>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</si>
  <si>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</si>
  <si>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</si>
  <si>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</si>
  <si>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</si>
  <si>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</si>
  <si>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</si>
  <si>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</si>
  <si>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</si>
  <si>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</si>
  <si>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</si>
  <si>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</si>
  <si>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</si>
  <si>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</si>
  <si>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</si>
  <si>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</si>
  <si>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</si>
  <si>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</si>
  <si>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</si>
  <si>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</si>
  <si>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</si>
  <si>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</si>
  <si>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</si>
  <si>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</si>
  <si>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</si>
  <si>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</si>
  <si>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</si>
  <si>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</si>
  <si>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</si>
  <si>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</si>
  <si>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</si>
  <si>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</si>
  <si>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</si>
  <si>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</si>
  <si>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</si>
  <si>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</si>
  <si>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</si>
  <si>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</si>
  <si>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</si>
  <si>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</si>
  <si>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</si>
  <si>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</si>
  <si>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</si>
  <si>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</si>
  <si>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</si>
  <si>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</si>
  <si>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</si>
  <si>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</si>
  <si>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</si>
  <si>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</si>
  <si>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</si>
  <si>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</si>
  <si>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</si>
  <si>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</si>
  <si>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</si>
  <si>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</si>
  <si>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</si>
  <si>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</si>
  <si>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</si>
  <si>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</si>
  <si>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</si>
  <si>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</si>
  <si>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</si>
  <si>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</si>
  <si>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</si>
  <si>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</si>
  <si>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</si>
  <si>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</si>
  <si>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</si>
  <si>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</si>
  <si>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</si>
  <si>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</si>
  <si>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</si>
  <si>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</si>
  <si>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</si>
  <si>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</si>
  <si>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</si>
  <si>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</si>
  <si>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</si>
  <si>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</si>
  <si>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</si>
  <si>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</si>
  <si>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</si>
  <si>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</si>
  <si>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</si>
  <si>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</si>
  <si>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</si>
  <si>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</si>
  <si>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</si>
  <si>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</si>
  <si>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</si>
  <si>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</si>
  <si>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</si>
  <si>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</si>
  <si>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</si>
  <si>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</si>
  <si>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</si>
  <si>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</si>
  <si>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</si>
  <si>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</si>
  <si>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</si>
  <si>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</si>
  <si>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</si>
  <si>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</si>
  <si>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</si>
  <si>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</si>
  <si>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</si>
  <si>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</si>
  <si>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</si>
  <si>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</si>
  <si>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</si>
  <si>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</si>
  <si>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</si>
  <si>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</si>
  <si>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</si>
  <si>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</si>
  <si>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</si>
  <si>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</si>
  <si>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</si>
  <si>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</si>
  <si>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</si>
  <si>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</si>
  <si>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</si>
  <si>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</si>
  <si>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</si>
  <si>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</si>
  <si>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</si>
  <si>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</si>
  <si>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</si>
  <si>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</si>
  <si>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</si>
  <si>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</si>
  <si>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</si>
  <si>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</si>
  <si>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</si>
  <si>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</si>
  <si>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</si>
  <si>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</si>
  <si>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</si>
  <si>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</si>
  <si>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</si>
  <si>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</si>
  <si>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</si>
  <si>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</si>
  <si>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</si>
  <si>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</si>
  <si>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</si>
  <si>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</si>
  <si>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</si>
  <si>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</si>
  <si>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</si>
  <si>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</si>
  <si>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</si>
  <si>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</si>
  <si>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</si>
  <si>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</si>
  <si>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</si>
  <si>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</si>
  <si>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</si>
  <si>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</si>
  <si>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</si>
  <si>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</si>
  <si>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</si>
  <si>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</si>
  <si>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</si>
  <si>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</si>
  <si>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</si>
  <si>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</si>
  <si>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</si>
  <si>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</si>
  <si>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</si>
  <si>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</si>
  <si>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</si>
  <si>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</si>
  <si>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</si>
  <si>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</si>
  <si>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</si>
  <si>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</si>
  <si>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</si>
  <si>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</si>
  <si>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</si>
  <si>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</si>
  <si>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</si>
  <si>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</si>
  <si>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</si>
  <si>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</si>
  <si>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</si>
  <si>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</si>
  <si>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</si>
  <si>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</si>
  <si>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</si>
  <si>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</si>
  <si>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</si>
  <si>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</si>
  <si>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</si>
  <si>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</si>
  <si>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</si>
  <si>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</si>
  <si>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</si>
  <si>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</si>
  <si>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</si>
  <si>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</si>
  <si>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</si>
  <si>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</si>
  <si>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</si>
  <si>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</si>
  <si>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</si>
  <si>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</si>
  <si>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</si>
  <si>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</si>
  <si>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</si>
  <si>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</si>
  <si>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</si>
  <si>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</si>
  <si>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</si>
  <si>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</si>
  <si>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</si>
  <si>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</si>
  <si>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</si>
  <si>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</si>
  <si>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</si>
  <si>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</si>
  <si>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</si>
  <si>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</si>
  <si>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</si>
  <si>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</si>
  <si>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</si>
  <si>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</si>
  <si>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</si>
  <si>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</si>
  <si>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</si>
  <si>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</si>
  <si>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</si>
  <si>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</si>
  <si>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</si>
  <si>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</si>
  <si>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</si>
  <si>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</si>
  <si>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</si>
  <si>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</si>
  <si>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</si>
  <si>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</si>
  <si>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</si>
  <si>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</si>
  <si>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</si>
  <si>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</si>
  <si>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</si>
  <si>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</si>
  <si>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</si>
  <si>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</si>
  <si>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</si>
  <si>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</si>
  <si>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</si>
  <si>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</si>
  <si>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</si>
  <si>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</si>
  <si>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</si>
  <si>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</si>
  <si>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</si>
  <si>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</si>
  <si>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</si>
  <si>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</si>
  <si>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</si>
  <si>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</si>
  <si>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</si>
  <si>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</si>
  <si>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</si>
  <si>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</si>
  <si>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</si>
  <si>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</si>
  <si>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</si>
  <si>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</si>
  <si>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</si>
  <si>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</si>
  <si>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</si>
  <si>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</si>
  <si>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</si>
  <si>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</si>
  <si>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</si>
  <si>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</si>
  <si>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</si>
  <si>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</si>
  <si>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</si>
  <si>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</si>
  <si>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</si>
  <si>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</si>
  <si>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</si>
  <si>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</si>
  <si>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</si>
  <si>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</si>
  <si>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</si>
  <si>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</si>
  <si>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</si>
  <si>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</si>
  <si>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</si>
  <si>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</si>
  <si>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</si>
  <si>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</si>
  <si>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</si>
  <si>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</si>
  <si>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</si>
  <si>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</si>
  <si>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</si>
  <si>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</si>
  <si>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</si>
  <si>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</si>
  <si>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</si>
  <si>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</si>
  <si>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</si>
  <si>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</si>
  <si>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</si>
  <si>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</si>
  <si>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</si>
  <si>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</si>
  <si>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</si>
  <si>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</si>
  <si>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</si>
  <si>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</si>
  <si>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</si>
  <si>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</si>
  <si>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</si>
  <si>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</si>
  <si>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</si>
  <si>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</si>
  <si>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</si>
  <si>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</si>
  <si>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</si>
  <si>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</si>
  <si>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</si>
  <si>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</si>
  <si>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</si>
  <si>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</si>
  <si>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</si>
  <si>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</si>
  <si>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</si>
  <si>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</si>
  <si>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</si>
  <si>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</si>
  <si>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</si>
  <si>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</si>
  <si>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</si>
  <si>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</si>
  <si>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</si>
  <si>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</si>
  <si>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</si>
  <si>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</si>
  <si>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</si>
  <si>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</si>
  <si>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</si>
  <si>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</si>
  <si>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</si>
  <si>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</si>
  <si>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</si>
  <si>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</si>
  <si>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</si>
  <si>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</si>
  <si>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</si>
  <si>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</si>
  <si>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</si>
  <si>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</si>
  <si>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</si>
  <si>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</si>
  <si>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</si>
  <si>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</si>
  <si>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</si>
  <si>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</si>
  <si>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</si>
  <si>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</si>
  <si>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</si>
  <si>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</si>
  <si>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</si>
  <si>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</si>
  <si>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</si>
  <si>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</si>
  <si>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</si>
  <si>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</si>
  <si>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</si>
  <si>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</si>
  <si>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</si>
  <si>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</si>
  <si>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</si>
  <si>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</si>
  <si>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</si>
  <si>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</si>
  <si>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</si>
  <si>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</si>
  <si>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</si>
  <si>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</si>
  <si>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</si>
  <si>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</si>
  <si>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</si>
  <si>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</si>
  <si>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</si>
  <si>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</si>
  <si>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</si>
  <si>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</si>
  <si>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</si>
  <si>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</si>
  <si>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</si>
  <si>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</si>
  <si>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</si>
  <si>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</si>
  <si>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</si>
  <si>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</si>
  <si>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</si>
  <si>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</si>
  <si>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</si>
  <si>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</si>
  <si>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</si>
  <si>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</si>
  <si>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</si>
  <si>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</si>
  <si>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</si>
  <si>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</si>
  <si>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</si>
  <si>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</si>
  <si>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</si>
  <si>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</si>
  <si>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</si>
  <si>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</si>
  <si>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</si>
  <si>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</si>
  <si>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</si>
  <si>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</si>
  <si>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</si>
  <si>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</si>
  <si>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</si>
  <si>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</si>
  <si>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</si>
  <si>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</si>
  <si>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</si>
  <si>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</si>
  <si>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</si>
  <si>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</si>
  <si>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</si>
  <si>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</si>
  <si>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</si>
  <si>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</si>
  <si>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</si>
  <si>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</si>
  <si>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</si>
  <si>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</si>
  <si>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</si>
  <si>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</si>
  <si>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</si>
  <si>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</si>
  <si>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</si>
  <si>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</si>
  <si>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</si>
  <si>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</si>
  <si>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</si>
  <si>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</si>
  <si>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</si>
  <si>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</si>
  <si>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</si>
  <si>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</si>
  <si>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</si>
  <si>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</si>
  <si>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</si>
  <si>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</si>
  <si>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</si>
  <si>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</si>
  <si>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</si>
  <si>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</si>
  <si>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</si>
  <si>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</si>
  <si>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</si>
  <si>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</si>
  <si>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</si>
  <si>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</si>
  <si>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</si>
  <si>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</si>
  <si>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</si>
  <si>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</si>
  <si>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</si>
  <si>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</si>
  <si>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</si>
  <si>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</si>
  <si>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</si>
  <si>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</si>
  <si>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</si>
  <si>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</si>
  <si>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</si>
  <si>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</si>
  <si>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</si>
  <si>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</si>
  <si>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</si>
  <si>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</si>
  <si>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</si>
  <si>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</si>
  <si>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</si>
  <si>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</si>
  <si>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</si>
  <si>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</si>
  <si>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</si>
  <si>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</si>
  <si>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</si>
  <si>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</si>
  <si>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</si>
  <si>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</si>
  <si>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</si>
  <si>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</si>
  <si>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</si>
  <si>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</si>
  <si>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</si>
  <si>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</si>
  <si>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</si>
  <si>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</si>
  <si>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</si>
  <si>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</si>
  <si>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</si>
  <si>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</si>
  <si>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</si>
  <si>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</si>
  <si>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</si>
  <si>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</si>
  <si>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</si>
  <si>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</si>
  <si>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</si>
  <si>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</si>
  <si>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</si>
  <si>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</si>
  <si>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</si>
  <si>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</si>
  <si>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</si>
  <si>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</si>
  <si>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</si>
  <si>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</si>
  <si>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</si>
  <si>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</si>
  <si>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</si>
  <si>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</si>
  <si>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</si>
  <si>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</si>
  <si>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</si>
  <si>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</si>
  <si>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</si>
  <si>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</si>
  <si>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</si>
  <si>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</si>
  <si>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</si>
  <si>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</si>
  <si>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</si>
  <si>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</si>
  <si>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</si>
  <si>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</si>
  <si>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</si>
  <si>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</si>
  <si>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</si>
  <si>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</si>
  <si>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</si>
  <si>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</si>
  <si>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</si>
  <si>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</si>
  <si>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</si>
  <si>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</si>
  <si>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</si>
  <si>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</si>
  <si>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</si>
  <si>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</si>
  <si>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</si>
  <si>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</si>
  <si>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</si>
  <si>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</si>
  <si>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</si>
  <si>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</si>
  <si>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</si>
  <si>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</si>
  <si>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</si>
  <si>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</si>
  <si>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</si>
  <si>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</si>
  <si>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</si>
  <si>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</si>
  <si>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</si>
  <si>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</si>
  <si>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</si>
  <si>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</si>
  <si>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</si>
  <si>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</si>
  <si>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</si>
  <si>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</si>
  <si>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</si>
  <si>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</si>
  <si>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</si>
  <si>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</si>
  <si>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</si>
  <si>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</si>
  <si>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</si>
  <si>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</si>
  <si>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</si>
  <si>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</si>
  <si>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</si>
  <si>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</si>
  <si>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</si>
  <si>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</si>
  <si>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</si>
  <si>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</si>
  <si>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</si>
  <si>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</si>
  <si>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</si>
  <si>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</si>
  <si>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</si>
  <si>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</si>
  <si>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</si>
  <si>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</si>
  <si>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</si>
  <si>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</si>
  <si>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</si>
  <si>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</si>
  <si>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</si>
  <si>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</si>
  <si>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</si>
  <si>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</si>
  <si>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</si>
  <si>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</si>
  <si>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</si>
  <si>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</si>
  <si>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</si>
  <si>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</si>
  <si>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</si>
  <si>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</si>
  <si>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</si>
  <si>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</si>
  <si>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</si>
  <si>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</si>
  <si>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</si>
  <si>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</si>
  <si>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</si>
  <si>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</si>
  <si>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</si>
  <si>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</si>
  <si>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</si>
  <si>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</si>
  <si>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</si>
  <si>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</si>
  <si>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</si>
  <si>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</si>
  <si>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</si>
  <si>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</si>
  <si>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</si>
  <si>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</si>
  <si>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</si>
  <si>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</si>
  <si>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</si>
  <si>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</si>
  <si>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</si>
  <si>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</si>
  <si>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</si>
  <si>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</si>
  <si>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</si>
  <si>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</si>
  <si>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</si>
  <si>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</si>
  <si>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</si>
  <si>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</si>
  <si>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</si>
  <si>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</si>
  <si>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</si>
  <si>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</si>
  <si>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</si>
  <si>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</si>
  <si>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</si>
  <si>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</si>
  <si>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</si>
  <si>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</si>
  <si>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</si>
  <si>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</si>
  <si>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</si>
  <si>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</si>
  <si>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</si>
  <si>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</si>
  <si>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</si>
  <si>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</si>
  <si>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</si>
  <si>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</si>
  <si>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</si>
  <si>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</si>
  <si>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</si>
  <si>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</si>
  <si>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</si>
  <si>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</si>
  <si>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</si>
  <si>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</si>
  <si>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</si>
  <si>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</si>
  <si>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</si>
  <si>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</si>
  <si>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</si>
  <si>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</si>
  <si>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</si>
  <si>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</si>
  <si>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</si>
  <si>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</si>
  <si>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</si>
  <si>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</si>
  <si>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</si>
  <si>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</si>
  <si>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</si>
  <si>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</si>
  <si>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</si>
  <si>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</si>
  <si>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</si>
  <si>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</si>
  <si>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</si>
  <si>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</si>
  <si>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</si>
  <si>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</si>
  <si>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</si>
  <si>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</si>
  <si>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</si>
  <si>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</si>
  <si>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</si>
  <si>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</si>
  <si>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</si>
  <si>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</si>
  <si>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</si>
  <si>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</si>
  <si>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</si>
  <si>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</si>
  <si>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</si>
  <si>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</si>
  <si>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</si>
  <si>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</si>
  <si>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</si>
  <si>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</si>
  <si>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</si>
  <si>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</si>
  <si>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</si>
  <si>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</si>
  <si>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</si>
  <si>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</si>
  <si>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</si>
  <si>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</si>
  <si>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</si>
  <si>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</si>
  <si>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</si>
  <si>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</si>
  <si>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</si>
  <si>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</si>
  <si>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</si>
  <si>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</si>
  <si>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</si>
  <si>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</si>
  <si>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</si>
  <si>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</si>
  <si>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</si>
  <si>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</si>
  <si>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</si>
  <si>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</si>
  <si>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</si>
  <si>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</si>
  <si>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</si>
  <si>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</si>
  <si>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</si>
  <si>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</si>
  <si>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</si>
  <si>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</si>
  <si>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</si>
  <si>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</si>
  <si>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</si>
  <si>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</si>
  <si>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</si>
  <si>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</si>
  <si>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</si>
  <si>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</si>
  <si>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</si>
  <si>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</si>
  <si>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</si>
  <si>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</si>
  <si>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</si>
  <si>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</si>
  <si>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</si>
  <si>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</si>
  <si>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</si>
  <si>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</si>
  <si>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</si>
  <si>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</si>
  <si>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</si>
  <si>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</si>
  <si>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</si>
  <si>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</si>
  <si>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</si>
  <si>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</si>
  <si>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</si>
  <si>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</si>
  <si>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</si>
  <si>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</si>
  <si>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</si>
  <si>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</si>
  <si>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</si>
  <si>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</si>
  <si>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</si>
  <si>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</si>
  <si>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</si>
  <si>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</si>
  <si>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</si>
  <si>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</si>
  <si>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</si>
  <si>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</si>
  <si>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</si>
  <si>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</si>
  <si>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</si>
  <si>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</si>
  <si>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</si>
  <si>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</si>
  <si>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</si>
  <si>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</si>
  <si>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</si>
  <si>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</si>
  <si>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</si>
  <si>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</si>
  <si>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</si>
  <si>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</si>
  <si>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</si>
  <si>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</si>
  <si>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</si>
  <si>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</si>
  <si>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</si>
  <si>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</si>
  <si>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</si>
  <si>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</si>
  <si>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</si>
  <si>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</si>
  <si>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</si>
  <si>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</si>
  <si>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</si>
  <si>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</si>
  <si>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</si>
  <si>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</si>
  <si>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</si>
  <si>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</si>
  <si>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</si>
  <si>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</si>
  <si>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</si>
  <si>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</si>
  <si>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</si>
  <si>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</si>
  <si>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</si>
  <si>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</si>
  <si>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</si>
  <si>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</si>
  <si>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</si>
  <si>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</si>
  <si>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</si>
  <si>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</si>
  <si>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</si>
  <si>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</si>
  <si>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</si>
  <si>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</si>
  <si>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</si>
  <si>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</si>
  <si>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</si>
  <si>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</si>
  <si>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</si>
  <si>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</si>
  <si>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</si>
  <si>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</si>
  <si>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</si>
  <si>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</si>
  <si>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</si>
  <si>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</si>
  <si>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</si>
  <si>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</si>
  <si>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</si>
  <si>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</si>
  <si>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</si>
  <si>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</si>
  <si>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</si>
  <si>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</si>
  <si>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</si>
  <si>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</si>
  <si>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</si>
  <si>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</si>
  <si>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</si>
  <si>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</si>
  <si>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</si>
  <si>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</si>
  <si>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</si>
  <si>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</si>
  <si>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</si>
  <si>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</si>
  <si>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</si>
  <si>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</si>
  <si>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</si>
  <si>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</si>
  <si>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</si>
  <si>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</si>
  <si>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</si>
  <si>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</si>
  <si>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</si>
  <si>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</si>
  <si>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</si>
  <si>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</si>
  <si>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</si>
  <si>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</si>
  <si>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</si>
  <si>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</si>
  <si>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</si>
  <si>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</si>
  <si>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</si>
  <si>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</si>
  <si>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</si>
  <si>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</si>
  <si>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</si>
  <si>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</si>
  <si>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</si>
  <si>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</si>
  <si>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</si>
  <si>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</si>
  <si>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</si>
  <si>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</si>
  <si>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</si>
  <si>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</si>
  <si>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</si>
  <si>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</si>
  <si>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</si>
  <si>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</si>
  <si>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</si>
  <si>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</si>
  <si>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</si>
  <si>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</si>
  <si>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</si>
  <si>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</si>
  <si>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</si>
  <si>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</si>
  <si>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</si>
  <si>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</si>
  <si>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</si>
  <si>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</si>
  <si>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</si>
  <si>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</si>
  <si>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</si>
  <si>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</si>
  <si>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</si>
  <si>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</si>
  <si>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</si>
  <si>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</si>
  <si>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</si>
  <si>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</si>
  <si>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</si>
  <si>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</si>
  <si>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</si>
  <si>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</si>
  <si>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</si>
  <si>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</si>
  <si>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</si>
  <si>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</si>
  <si>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</si>
  <si>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</si>
  <si>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</si>
  <si>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</si>
  <si>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</si>
  <si>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</si>
  <si>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</si>
  <si>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</si>
  <si>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</si>
  <si>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</si>
  <si>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</si>
  <si>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</si>
  <si>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</si>
  <si>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</si>
  <si>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</si>
  <si>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</si>
  <si>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</si>
  <si>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</si>
  <si>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</si>
  <si>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</si>
  <si>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</si>
  <si>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</si>
  <si>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</si>
  <si>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</si>
  <si>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</si>
  <si>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</si>
  <si>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</si>
  <si>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</si>
  <si>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</si>
  <si>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</si>
  <si>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</si>
  <si>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</si>
  <si>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</si>
  <si>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</si>
  <si>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</si>
  <si>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</si>
  <si>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</si>
  <si>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</si>
  <si>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</si>
  <si>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</si>
  <si>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</si>
  <si>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</si>
  <si>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</si>
  <si>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</si>
  <si>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</si>
  <si>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</si>
  <si>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</si>
  <si>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</si>
  <si>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</si>
  <si>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</si>
  <si>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</si>
  <si>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</si>
  <si>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</si>
  <si>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</si>
  <si>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</si>
  <si>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</si>
  <si>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</si>
  <si>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</si>
  <si>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</si>
  <si>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</si>
  <si>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</si>
  <si>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</si>
  <si>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</si>
  <si>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</si>
  <si>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</si>
  <si>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</si>
  <si>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</si>
  <si>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</si>
  <si>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</si>
  <si>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</si>
  <si>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</si>
  <si>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</si>
  <si>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</si>
  <si>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</si>
  <si>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</si>
  <si>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</si>
  <si>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</si>
  <si>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</si>
  <si>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</si>
  <si>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</si>
  <si>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</si>
  <si>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</si>
  <si>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</si>
  <si>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</si>
  <si>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</si>
  <si>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</si>
  <si>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</si>
  <si>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</si>
  <si>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</si>
  <si>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</si>
  <si>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</si>
  <si>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</si>
  <si>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</si>
  <si>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</si>
  <si>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</si>
  <si>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</si>
  <si>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</si>
  <si>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</si>
  <si>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</si>
  <si>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</si>
  <si>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</si>
  <si>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</si>
  <si>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</si>
  <si>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</si>
  <si>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</si>
  <si>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</si>
  <si>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</si>
  <si>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</si>
  <si>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</si>
  <si>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</si>
  <si>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</si>
  <si>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</si>
  <si>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</si>
  <si>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</si>
  <si>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</si>
  <si>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</si>
  <si>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</si>
  <si>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</si>
  <si>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</si>
  <si>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</si>
  <si>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</si>
  <si>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</si>
  <si>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</si>
  <si>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</si>
  <si>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</si>
  <si>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</si>
  <si>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</si>
  <si>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</si>
  <si>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</si>
  <si>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</si>
  <si>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</si>
  <si>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</si>
  <si>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</si>
  <si>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</si>
  <si>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</si>
  <si>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</si>
  <si>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</si>
  <si>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</si>
  <si>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</si>
  <si>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</si>
  <si>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</si>
  <si>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</si>
  <si>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</si>
  <si>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</si>
  <si>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</si>
  <si>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</si>
  <si>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</si>
  <si>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</si>
  <si>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</si>
  <si>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</si>
  <si>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</si>
  <si>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</si>
  <si>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</si>
  <si>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</si>
  <si>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</si>
  <si>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</si>
  <si>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</si>
  <si>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</si>
  <si>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</si>
  <si>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</si>
  <si>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</si>
  <si>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</si>
  <si>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</si>
  <si>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</si>
  <si>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</si>
  <si>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</si>
  <si>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</si>
  <si>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</si>
  <si>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</si>
  <si>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</si>
  <si>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</si>
  <si>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</si>
  <si>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</si>
  <si>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</si>
  <si>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</si>
  <si>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</si>
  <si>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</si>
  <si>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</si>
  <si>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</si>
  <si>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</si>
  <si>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</si>
  <si>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</si>
  <si>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</si>
  <si>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</si>
  <si>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</si>
  <si>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</si>
  <si>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</si>
  <si>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</si>
  <si>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</si>
  <si>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</si>
  <si>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</si>
  <si>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</si>
  <si>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</si>
  <si>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</si>
  <si>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</si>
  <si>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</si>
  <si>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</si>
  <si>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</si>
  <si>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</si>
  <si>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</si>
  <si>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</si>
  <si>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</si>
  <si>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</si>
  <si>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</si>
  <si>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</si>
  <si>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</si>
  <si>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</si>
  <si>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</si>
  <si>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</si>
  <si>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</si>
  <si>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</si>
  <si>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</si>
  <si>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</si>
  <si>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</si>
  <si>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</si>
  <si>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</si>
  <si>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</si>
  <si>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</si>
  <si>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</si>
  <si>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</si>
  <si>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</si>
  <si>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</si>
  <si>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</si>
  <si>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</si>
  <si>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</si>
  <si>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</si>
  <si>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</si>
  <si>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</si>
  <si>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</si>
  <si>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</si>
  <si>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</si>
  <si>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</si>
  <si>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</si>
  <si>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</si>
  <si>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</si>
  <si>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</si>
  <si>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</si>
  <si>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</si>
  <si>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</si>
  <si>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</si>
  <si>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</si>
  <si>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</si>
  <si>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</si>
  <si>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</si>
  <si>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</si>
  <si>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</si>
  <si>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</si>
  <si>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</si>
  <si>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</si>
  <si>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</si>
  <si>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</si>
  <si>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</si>
  <si>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</si>
  <si>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</si>
  <si>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</si>
  <si>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</si>
  <si>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</si>
  <si>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</si>
  <si>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</si>
  <si>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</si>
  <si>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</si>
  <si>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</si>
  <si>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</si>
  <si>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</si>
  <si>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</si>
  <si>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</si>
  <si>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</si>
  <si>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</si>
  <si>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</si>
  <si>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</si>
  <si>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</si>
  <si>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</si>
  <si>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</si>
  <si>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</si>
  <si>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</si>
  <si>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</si>
  <si>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</si>
  <si>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</si>
  <si>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</si>
  <si>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</si>
  <si>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</si>
  <si>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</si>
  <si>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</si>
  <si>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</si>
  <si>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</si>
  <si>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</si>
  <si>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</si>
  <si>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</si>
  <si>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</si>
  <si>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</si>
  <si>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</si>
  <si>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</si>
  <si>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</si>
  <si>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</si>
  <si>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</si>
  <si>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</si>
  <si>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</si>
  <si>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</si>
  <si>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</si>
  <si>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</si>
  <si>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</si>
  <si>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</si>
  <si>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</si>
  <si>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</si>
  <si>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</si>
  <si>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</si>
  <si>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</si>
  <si>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</si>
  <si>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</si>
  <si>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</si>
  <si>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</si>
  <si>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</si>
  <si>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</si>
  <si>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</si>
  <si>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</si>
  <si>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</si>
  <si>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</si>
  <si>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</si>
  <si>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</si>
  <si>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</si>
  <si>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</si>
  <si>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</si>
  <si>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</si>
  <si>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</si>
  <si>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</si>
  <si>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</si>
  <si>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</si>
  <si>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</si>
  <si>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</si>
  <si>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</si>
  <si>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</si>
  <si>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</si>
  <si>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</si>
  <si>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</si>
  <si>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</si>
  <si>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</si>
  <si>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</si>
  <si>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</si>
  <si>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</si>
  <si>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</si>
  <si>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</si>
  <si>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</si>
  <si>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</si>
  <si>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</si>
  <si>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</si>
  <si>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</si>
  <si>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</si>
  <si>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</si>
  <si>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</si>
  <si>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</si>
  <si>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</si>
  <si>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</si>
  <si>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</si>
  <si>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</si>
  <si>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</si>
  <si>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</si>
  <si>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</si>
  <si>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</si>
  <si>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</si>
  <si>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</si>
  <si>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</si>
  <si>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</si>
  <si>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</si>
  <si>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</si>
  <si>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</si>
  <si>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</si>
  <si>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</si>
  <si>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</si>
  <si>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</si>
  <si>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</si>
  <si>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</si>
  <si>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</si>
  <si>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</si>
  <si>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</si>
  <si>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</si>
  <si>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</si>
  <si>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</si>
  <si>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</si>
  <si>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</si>
  <si>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</si>
  <si>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</si>
  <si>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</si>
  <si>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</si>
  <si>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</si>
  <si>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</si>
  <si>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</si>
  <si>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</si>
  <si>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</si>
  <si>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</si>
  <si>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</si>
  <si>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</si>
  <si>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</si>
  <si>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</si>
  <si>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</si>
  <si>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</si>
  <si>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</si>
  <si>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</si>
  <si>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</si>
  <si>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</si>
  <si>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</si>
  <si>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</si>
  <si>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</si>
  <si>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</si>
  <si>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</si>
  <si>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</si>
  <si>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</si>
  <si>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</si>
  <si>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</si>
  <si>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</si>
  <si>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</si>
  <si>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</si>
  <si>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</si>
  <si>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</si>
  <si>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</si>
  <si>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</si>
  <si>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</si>
  <si>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</si>
  <si>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</si>
  <si>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</si>
  <si>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</si>
  <si>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</si>
  <si>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</si>
  <si>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</si>
  <si>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</si>
  <si>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</si>
  <si>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</si>
  <si>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</si>
  <si>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</si>
  <si>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</si>
  <si>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</si>
  <si>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</si>
  <si>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</si>
  <si>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</si>
  <si>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</si>
  <si>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</si>
  <si>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</si>
  <si>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</si>
  <si>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</si>
  <si>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</si>
  <si>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</si>
  <si>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</si>
  <si>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</si>
  <si>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</si>
  <si>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</si>
  <si>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</si>
  <si>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</si>
  <si>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</si>
  <si>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</si>
  <si>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</si>
  <si>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</si>
  <si>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</si>
  <si>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</si>
  <si>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</si>
  <si>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</si>
  <si>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</si>
  <si>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</si>
  <si>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</si>
  <si>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</si>
  <si>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</si>
  <si>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</si>
  <si>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</si>
  <si>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</si>
  <si>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</si>
  <si>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</si>
  <si>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</si>
  <si>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</si>
  <si>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</si>
  <si>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</si>
  <si>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</si>
  <si>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</si>
  <si>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</si>
  <si>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</si>
  <si>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</si>
  <si>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</si>
  <si>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</si>
  <si>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</si>
  <si>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</si>
  <si>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</si>
  <si>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</si>
  <si>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</si>
  <si>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</si>
  <si>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</si>
  <si>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</si>
  <si>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</si>
  <si>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</si>
  <si>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</si>
  <si>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</si>
  <si>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</si>
  <si>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</si>
  <si>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</si>
  <si>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</si>
  <si>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</si>
  <si>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</si>
  <si>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</si>
  <si>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</si>
  <si>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</si>
  <si>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</si>
  <si>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</si>
  <si>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</si>
  <si>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</si>
  <si>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</si>
  <si>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</si>
  <si>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</si>
  <si>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</si>
  <si>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</si>
  <si>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</si>
  <si>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</si>
  <si>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</si>
  <si>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</si>
  <si>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</si>
  <si>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</si>
  <si>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</si>
  <si>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</si>
  <si>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</si>
  <si>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</si>
  <si>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</si>
  <si>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</si>
  <si>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</si>
  <si>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</si>
  <si>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</si>
  <si>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</si>
  <si>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</si>
  <si>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</si>
  <si>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</si>
  <si>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</si>
  <si>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</si>
  <si>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</si>
  <si>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</si>
  <si>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</si>
  <si>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</si>
  <si>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</si>
  <si>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</si>
  <si>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</si>
  <si>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</si>
  <si>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</si>
  <si>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</si>
  <si>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</si>
  <si>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</si>
  <si>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</si>
  <si>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</si>
  <si>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</si>
  <si>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</si>
  <si>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</si>
  <si>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</si>
  <si>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</si>
  <si>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</si>
  <si>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</si>
  <si>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</si>
  <si>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</si>
  <si>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</si>
  <si>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</si>
  <si>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</si>
  <si>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</si>
  <si>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</si>
  <si>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</si>
  <si>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</si>
  <si>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</si>
  <si>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</si>
  <si>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</si>
  <si>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</si>
  <si>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</si>
  <si>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</si>
  <si>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</si>
  <si>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</si>
  <si>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</si>
  <si>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</si>
  <si>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</si>
  <si>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</si>
  <si>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</si>
  <si>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</si>
  <si>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</si>
  <si>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</si>
  <si>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</si>
  <si>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</si>
  <si>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</si>
  <si>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</si>
  <si>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</si>
  <si>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</si>
  <si>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</si>
  <si>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</si>
  <si>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</si>
  <si>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</si>
  <si>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</si>
  <si>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</si>
  <si>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</si>
  <si>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</si>
  <si>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</si>
  <si>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</si>
  <si>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</si>
  <si>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</si>
  <si>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</si>
  <si>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</si>
  <si>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</si>
  <si>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</si>
  <si>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</si>
  <si>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</si>
  <si>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</si>
  <si>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</si>
  <si>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</si>
  <si>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</si>
  <si>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</si>
  <si>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</si>
  <si>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</si>
  <si>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</si>
  <si>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</si>
  <si>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</si>
  <si>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</si>
  <si>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</si>
  <si>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</si>
  <si>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</si>
  <si>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</si>
  <si>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</si>
  <si>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</si>
  <si>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</si>
  <si>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</si>
  <si>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</si>
  <si>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</si>
  <si>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</si>
  <si>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</si>
  <si>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</si>
  <si>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</si>
  <si>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</si>
  <si>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</si>
  <si>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</si>
  <si>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</si>
  <si>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</si>
  <si>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</si>
  <si>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</si>
  <si>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</si>
  <si>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</si>
  <si>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</si>
  <si>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</si>
  <si>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</si>
  <si>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</si>
  <si>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</si>
  <si>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</si>
  <si>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</si>
  <si>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</si>
  <si>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</si>
  <si>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</si>
  <si>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</si>
  <si>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</si>
  <si>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</si>
  <si>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</si>
  <si>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</si>
  <si>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</si>
  <si>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</si>
  <si>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</si>
  <si>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</si>
  <si>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</si>
  <si>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</si>
  <si>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</si>
  <si>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</si>
  <si>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</si>
  <si>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</si>
  <si>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</si>
  <si>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</si>
  <si>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</si>
  <si>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</si>
  <si>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</si>
  <si>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</si>
  <si>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</si>
  <si>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</si>
  <si>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</si>
  <si>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</si>
  <si>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</si>
  <si>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</si>
  <si>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</si>
  <si>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</si>
  <si>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</si>
  <si>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</si>
  <si>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</si>
  <si>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</si>
  <si>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</si>
  <si>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</si>
  <si>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</si>
  <si>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</si>
  <si>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</si>
  <si>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</si>
  <si>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</si>
  <si>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</si>
  <si>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</si>
  <si>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</si>
  <si>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</si>
  <si>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</si>
  <si>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</si>
  <si>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</si>
  <si>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</si>
  <si>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</si>
  <si>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</si>
  <si>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</si>
  <si>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</si>
  <si>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</si>
  <si>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</si>
  <si>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</si>
  <si>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</si>
  <si>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</si>
  <si>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</si>
  <si>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</si>
  <si>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</si>
  <si>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</si>
  <si>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</si>
  <si>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</si>
  <si>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</si>
  <si>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</si>
  <si>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</si>
  <si>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</si>
  <si>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</si>
  <si>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</si>
  <si>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</si>
  <si>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</si>
  <si>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</si>
  <si>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</si>
  <si>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</si>
  <si>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</si>
  <si>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</si>
  <si>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</si>
  <si>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</si>
  <si>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</si>
  <si>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</si>
  <si>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</si>
  <si>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</si>
  <si>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</si>
  <si>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</si>
  <si>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</si>
  <si>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</si>
  <si>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</si>
  <si>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</si>
  <si>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</si>
  <si>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</si>
  <si>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</si>
  <si>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</si>
  <si>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</si>
  <si>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</si>
  <si>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</si>
  <si>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</si>
  <si>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</si>
  <si>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</si>
  <si>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</si>
  <si>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</si>
  <si>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</si>
  <si>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</si>
  <si>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</si>
  <si>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</si>
  <si>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</si>
  <si>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</si>
  <si>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</si>
  <si>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</si>
  <si>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</si>
  <si>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</si>
  <si>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</si>
  <si>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</si>
  <si>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</si>
  <si>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</si>
  <si>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</si>
  <si>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</si>
  <si>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</si>
  <si>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</si>
  <si>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</si>
  <si>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</si>
  <si>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</si>
  <si>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</si>
  <si>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</si>
  <si>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</si>
  <si>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</si>
  <si>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</si>
  <si>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</si>
  <si>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</si>
  <si>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</si>
  <si>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</si>
  <si>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</si>
  <si>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</si>
  <si>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</si>
  <si>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</si>
  <si>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</si>
  <si>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</si>
  <si>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</si>
  <si>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</si>
  <si>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</si>
  <si>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</si>
  <si>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</si>
  <si>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</si>
  <si>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</si>
  <si>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</si>
  <si>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</si>
  <si>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</si>
  <si>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</si>
  <si>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</si>
  <si>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</si>
  <si>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</si>
  <si>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</si>
  <si>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</si>
  <si>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</si>
  <si>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</si>
  <si>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</si>
  <si>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</si>
  <si>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</si>
  <si>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</si>
  <si>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</si>
  <si>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</si>
  <si>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</si>
  <si>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</si>
  <si>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</si>
  <si>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</si>
  <si>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</si>
  <si>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</si>
  <si>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</si>
  <si>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</si>
  <si>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</si>
  <si>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</si>
  <si>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</si>
  <si>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</si>
  <si>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</si>
  <si>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</si>
  <si>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</si>
  <si>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</si>
  <si>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</si>
  <si>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</si>
  <si>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</si>
  <si>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</si>
  <si>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</si>
  <si>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</si>
  <si>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</si>
  <si>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</si>
  <si>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</si>
  <si>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</si>
  <si>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</si>
  <si>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</si>
  <si>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</si>
  <si>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</si>
  <si>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</si>
  <si>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</si>
  <si>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</si>
  <si>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</si>
  <si>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</si>
  <si>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</si>
  <si>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</si>
  <si>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</si>
  <si>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</si>
  <si>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</si>
  <si>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</si>
  <si>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</si>
  <si>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</si>
  <si>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</si>
  <si>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</si>
  <si>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</si>
  <si>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</si>
  <si>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</si>
  <si>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</si>
  <si>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</si>
  <si>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</si>
  <si>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</si>
  <si>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</si>
  <si>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</si>
  <si>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</si>
  <si>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</si>
  <si>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</si>
  <si>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</si>
  <si>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</si>
  <si>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</si>
  <si>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</si>
  <si>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</si>
  <si>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</si>
  <si>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</si>
  <si>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</si>
  <si>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</si>
  <si>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</si>
  <si>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</si>
  <si>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</si>
  <si>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</si>
  <si>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</si>
  <si>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</si>
  <si>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</si>
  <si>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</si>
  <si>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</si>
  <si>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</si>
  <si>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</si>
  <si>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</si>
  <si>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</si>
  <si>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</si>
  <si>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</si>
  <si>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</si>
  <si>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</si>
  <si>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</si>
  <si>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</si>
  <si>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</si>
  <si>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</si>
  <si>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</si>
  <si>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</si>
  <si>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</si>
  <si>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</si>
  <si>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</si>
  <si>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</si>
  <si>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</si>
  <si>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</si>
  <si>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</si>
  <si>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</si>
  <si>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</si>
  <si>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</si>
  <si>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</si>
  <si>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</si>
  <si>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</si>
  <si>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</si>
  <si>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</si>
  <si>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</si>
  <si>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</si>
  <si>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</si>
  <si>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</si>
  <si>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</si>
  <si>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</si>
  <si>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</si>
  <si>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</si>
  <si>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</si>
  <si>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</si>
  <si>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</si>
  <si>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</si>
  <si>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</si>
  <si>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</si>
  <si>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</si>
  <si>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</si>
  <si>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</si>
  <si>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</si>
  <si>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</si>
  <si>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</si>
  <si>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</si>
  <si>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</si>
  <si>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</si>
  <si>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</si>
  <si>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</si>
  <si>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</si>
  <si>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</si>
  <si>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</si>
  <si>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</si>
  <si>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</si>
  <si>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</si>
  <si>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</si>
  <si>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</si>
  <si>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</si>
  <si>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</si>
  <si>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</si>
  <si>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</si>
  <si>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</si>
  <si>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</si>
  <si>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</si>
  <si>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</si>
  <si>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</si>
  <si>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</si>
  <si>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</si>
  <si>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</si>
  <si>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</si>
  <si>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</si>
  <si>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</si>
  <si>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</si>
  <si>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</si>
  <si>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</si>
  <si>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</si>
  <si>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</si>
  <si>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</si>
  <si>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</si>
  <si>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</si>
  <si>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</si>
  <si>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</si>
  <si>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</si>
  <si>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</si>
  <si>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</si>
  <si>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</si>
  <si>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</si>
  <si>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</si>
  <si>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</si>
  <si>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</si>
  <si>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</si>
  <si>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</si>
  <si>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</si>
  <si>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</si>
  <si>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</si>
  <si>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</si>
  <si>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</si>
  <si>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</si>
  <si>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</si>
  <si>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</si>
  <si>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</si>
  <si>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</si>
  <si>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</si>
  <si>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</si>
  <si>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</si>
  <si>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</si>
  <si>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</si>
  <si>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</si>
  <si>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</si>
  <si>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</si>
  <si>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</si>
  <si>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</si>
  <si>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</si>
  <si>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</si>
  <si>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</si>
  <si>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</si>
  <si>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</si>
  <si>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</si>
  <si>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</si>
  <si>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</si>
  <si>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</si>
  <si>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</si>
  <si>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</si>
  <si>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</si>
  <si>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</si>
  <si>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</si>
  <si>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</si>
  <si>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</si>
  <si>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</si>
  <si>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</si>
  <si>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</si>
  <si>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</si>
  <si>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</si>
  <si>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</si>
  <si>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</si>
  <si>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</si>
  <si>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</si>
  <si>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</si>
  <si>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</si>
  <si>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</si>
  <si>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</si>
  <si>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</si>
  <si>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</si>
  <si>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</si>
  <si>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</si>
  <si>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</si>
  <si>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</si>
  <si>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</si>
  <si>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</si>
  <si>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</si>
  <si>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</si>
  <si>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</si>
  <si>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</si>
  <si>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</si>
  <si>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</si>
  <si>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</si>
  <si>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</si>
  <si>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</si>
  <si>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</si>
  <si>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</si>
  <si>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</si>
  <si>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</si>
  <si>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</si>
  <si>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</si>
  <si>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</si>
  <si>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</si>
  <si>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</si>
  <si>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</si>
  <si>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</si>
  <si>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</si>
  <si>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</si>
  <si>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</si>
  <si>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</si>
  <si>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</si>
  <si>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</si>
  <si>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</si>
  <si>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</si>
  <si>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</si>
  <si>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</si>
  <si>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</si>
  <si>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</si>
  <si>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</si>
  <si>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</si>
  <si>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</si>
  <si>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</si>
  <si>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</si>
  <si>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</si>
  <si>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</si>
  <si>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</si>
  <si>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</si>
  <si>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</si>
  <si>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</si>
  <si>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</si>
  <si>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</si>
  <si>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</si>
  <si>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</si>
  <si>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</si>
  <si>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</si>
  <si>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</si>
  <si>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</si>
  <si>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</si>
  <si>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</si>
  <si>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</si>
  <si>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</si>
  <si>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</si>
  <si>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</si>
  <si>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</si>
  <si>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</si>
  <si>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</si>
  <si>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</si>
  <si>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</si>
  <si>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</si>
  <si>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</si>
  <si>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</si>
  <si>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</si>
  <si>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</si>
  <si>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</si>
  <si>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</si>
  <si>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</si>
  <si>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</si>
  <si>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</si>
  <si>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</si>
  <si>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</si>
  <si>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</si>
  <si>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</si>
  <si>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</si>
  <si>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</si>
  <si>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</si>
  <si>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</si>
  <si>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</si>
  <si>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</si>
  <si>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</si>
  <si>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</si>
  <si>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</si>
  <si>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</si>
  <si>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</si>
  <si>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</si>
  <si>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</si>
  <si>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</si>
  <si>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</si>
  <si>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</si>
  <si>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</si>
  <si>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</si>
  <si>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</si>
  <si>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</si>
  <si>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</si>
  <si>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</si>
  <si>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</si>
  <si>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</si>
  <si>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</si>
  <si>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</si>
  <si>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</si>
  <si>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</si>
  <si>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</si>
  <si>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</si>
  <si>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</si>
  <si>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</si>
  <si>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</si>
  <si>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</si>
  <si>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</si>
  <si>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</si>
  <si>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</si>
  <si>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</si>
  <si>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</si>
  <si>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</si>
  <si>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</si>
  <si>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</si>
  <si>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</si>
  <si>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</si>
  <si>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</si>
  <si>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</si>
  <si>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</si>
  <si>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</si>
  <si>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</si>
  <si>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</si>
  <si>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</si>
  <si>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</si>
  <si>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</si>
  <si>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</si>
  <si>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</si>
  <si>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</si>
  <si>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</si>
  <si>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</si>
  <si>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</si>
  <si>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</si>
  <si>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</si>
  <si>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</si>
  <si>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</si>
  <si>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</si>
  <si>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</si>
  <si>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</si>
  <si>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</si>
  <si>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</si>
  <si>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</si>
  <si>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</si>
  <si>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</si>
  <si>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</si>
  <si>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</si>
  <si>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</si>
  <si>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</si>
  <si>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</si>
  <si>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</si>
  <si>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</si>
  <si>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</si>
  <si>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</si>
  <si>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</si>
  <si>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</si>
  <si>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</si>
  <si>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</si>
  <si>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</si>
  <si>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</si>
  <si>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</si>
  <si>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</si>
  <si>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</si>
  <si>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</si>
  <si>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</si>
  <si>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</si>
  <si>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</si>
  <si>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</si>
  <si>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</si>
  <si>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</si>
  <si>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</si>
  <si>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</si>
  <si>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</si>
  <si>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</si>
  <si>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</si>
  <si>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</si>
  <si>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</si>
  <si>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</si>
  <si>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</si>
  <si>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</si>
  <si>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</si>
  <si>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</si>
  <si>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</si>
  <si>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</si>
  <si>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</si>
  <si>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</si>
  <si>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</si>
  <si>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</si>
  <si>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</si>
  <si>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</si>
  <si>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</si>
  <si>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</si>
  <si>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</si>
  <si>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</si>
  <si>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</si>
  <si>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</si>
  <si>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</si>
  <si>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</si>
  <si>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</si>
  <si>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</si>
  <si>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</si>
  <si>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</si>
  <si>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</si>
  <si>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</si>
  <si>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</si>
  <si>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</si>
  <si>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</si>
  <si>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</si>
  <si>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</si>
  <si>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</si>
  <si>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</si>
  <si>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</si>
  <si>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</si>
  <si>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</si>
  <si>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</si>
  <si>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</si>
  <si>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</si>
  <si>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</si>
  <si>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</si>
  <si>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</si>
  <si>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</si>
  <si>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</si>
  <si>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</si>
  <si>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</si>
  <si>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</si>
  <si>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</si>
  <si>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</si>
  <si>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</si>
  <si>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</si>
  <si>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</si>
  <si>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</si>
  <si>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</si>
  <si>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</si>
  <si>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</si>
  <si>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</si>
  <si>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</si>
  <si>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</si>
  <si>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</si>
  <si>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</si>
  <si>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</si>
  <si>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</si>
  <si>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</si>
  <si>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</si>
  <si>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</si>
  <si>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</si>
  <si>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</si>
  <si>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</si>
  <si>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</si>
  <si>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</si>
  <si>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</si>
  <si>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</si>
  <si>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</si>
  <si>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</si>
  <si>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</si>
  <si>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</si>
  <si>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</si>
  <si>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</si>
  <si>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</si>
  <si>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</si>
  <si>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</si>
  <si>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</si>
  <si>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</si>
  <si>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</si>
  <si>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</si>
  <si>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</si>
  <si>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</si>
  <si>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</si>
  <si>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</si>
  <si>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</si>
  <si>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</si>
  <si>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</si>
  <si>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</si>
  <si>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</si>
  <si>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</si>
  <si>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</si>
  <si>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</si>
  <si>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</si>
  <si>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</si>
  <si>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</si>
  <si>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</si>
  <si>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</si>
  <si>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</si>
  <si>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</si>
  <si>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</si>
  <si>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</si>
  <si>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</si>
  <si>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</si>
  <si>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</si>
  <si>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</si>
  <si>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</si>
  <si>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</si>
  <si>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</si>
  <si>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</si>
  <si>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</si>
  <si>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</si>
  <si>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</si>
  <si>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</si>
  <si>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</si>
  <si>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</si>
  <si>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</si>
  <si>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</si>
  <si>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</si>
  <si>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</si>
  <si>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</si>
  <si>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</si>
  <si>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</si>
  <si>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</si>
  <si>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</si>
  <si>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</si>
  <si>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</si>
  <si>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</si>
  <si>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</si>
  <si>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</si>
  <si>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</si>
  <si>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</si>
  <si>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</si>
  <si>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</si>
  <si>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</si>
  <si>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</si>
  <si>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</si>
  <si>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</si>
  <si>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</si>
  <si>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</si>
  <si>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</si>
  <si>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</si>
  <si>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</si>
  <si>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</si>
  <si>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</si>
  <si>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</si>
  <si>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</si>
  <si>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</si>
  <si>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</si>
  <si>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</si>
  <si>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</si>
  <si>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</si>
  <si>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</si>
  <si>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</si>
  <si>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</si>
  <si>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</si>
  <si>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</si>
  <si>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</si>
  <si>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</si>
  <si>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</si>
  <si>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</si>
  <si>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</si>
  <si>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</si>
  <si>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</si>
  <si>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</si>
  <si>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</si>
  <si>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</si>
  <si>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</si>
  <si>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</si>
  <si>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</si>
  <si>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</si>
  <si>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</si>
  <si>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</si>
  <si>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</si>
  <si>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</si>
  <si>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</si>
  <si>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</si>
  <si>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</si>
  <si>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</si>
  <si>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</si>
  <si>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</si>
  <si>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</si>
  <si>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</si>
  <si>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</si>
  <si>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</si>
  <si>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</si>
  <si>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</si>
  <si>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</si>
  <si>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</si>
  <si>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</si>
  <si>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</si>
  <si>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</si>
  <si>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</si>
  <si>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</si>
  <si>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</si>
  <si>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</si>
  <si>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</si>
  <si>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</si>
  <si>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</si>
  <si>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</si>
  <si>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</si>
  <si>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</si>
  <si>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</si>
  <si>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</si>
  <si>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</si>
  <si>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</si>
  <si>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</si>
  <si>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</si>
  <si>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</si>
  <si>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</si>
  <si>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</si>
  <si>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</si>
  <si>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</si>
  <si>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</si>
  <si>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</si>
  <si>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</si>
  <si>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</si>
  <si>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</si>
  <si>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</si>
  <si>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</si>
  <si>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</si>
  <si>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</si>
  <si>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</si>
  <si>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</si>
  <si>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</si>
  <si>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</si>
  <si>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</si>
  <si>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</si>
  <si>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</si>
  <si>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</si>
  <si>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</si>
  <si>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</si>
  <si>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</si>
  <si>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</si>
  <si>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</si>
  <si>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</si>
  <si>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</si>
  <si>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</si>
  <si>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</si>
  <si>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</si>
  <si>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</si>
  <si>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</si>
  <si>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</si>
  <si>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</si>
  <si>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</si>
  <si>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</si>
  <si>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</si>
  <si>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</si>
  <si>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</si>
  <si>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</si>
  <si>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</si>
  <si>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</si>
  <si>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</si>
  <si>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</si>
  <si>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</si>
  <si>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</si>
  <si>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</si>
  <si>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</si>
  <si>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</si>
  <si>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</si>
  <si>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</si>
  <si>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</si>
  <si>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</si>
  <si>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</si>
  <si>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</si>
  <si>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</si>
  <si>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</si>
  <si>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</si>
  <si>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</si>
  <si>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</si>
  <si>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</si>
  <si>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</si>
  <si>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</si>
  <si>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</si>
  <si>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</si>
  <si>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</si>
  <si>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</si>
  <si>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</si>
  <si>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</si>
  <si>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</si>
  <si>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</si>
  <si>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</si>
  <si>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</si>
  <si>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</si>
  <si>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</si>
  <si>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</si>
  <si>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</si>
  <si>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</si>
  <si>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</si>
  <si>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</si>
  <si>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</si>
  <si>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</si>
  <si>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</si>
  <si>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</si>
  <si>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</si>
  <si>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</si>
  <si>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</si>
  <si>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</si>
  <si>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</si>
  <si>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</si>
  <si>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</si>
  <si>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</si>
  <si>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</si>
  <si>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</si>
  <si>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</si>
  <si>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</si>
  <si>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</si>
  <si>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</si>
  <si>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</si>
  <si>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</si>
  <si>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</si>
  <si>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</si>
  <si>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</si>
  <si>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</si>
  <si>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</si>
  <si>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</si>
  <si>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</si>
  <si>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</si>
  <si>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</si>
  <si>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</si>
  <si>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</si>
  <si>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</si>
  <si>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</si>
  <si>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</si>
  <si>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</si>
  <si>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</si>
  <si>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</si>
  <si>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</si>
  <si>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</si>
  <si>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</si>
  <si>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</si>
  <si>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</si>
  <si>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</si>
  <si>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</si>
  <si>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</si>
  <si>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</si>
  <si>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</si>
  <si>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</si>
  <si>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</si>
  <si>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</si>
  <si>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</si>
  <si>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</si>
  <si>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</si>
  <si>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</si>
  <si>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</si>
  <si>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</si>
  <si>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</si>
  <si>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</si>
  <si>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</si>
  <si>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</si>
  <si>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</si>
  <si>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</si>
  <si>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</si>
  <si>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</si>
  <si>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</si>
  <si>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</si>
  <si>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</si>
  <si>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</si>
  <si>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</si>
  <si>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</si>
  <si>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</si>
  <si>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</si>
  <si>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</si>
  <si>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</si>
  <si>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</si>
  <si>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</si>
  <si>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</si>
  <si>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</si>
  <si>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</si>
  <si>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</si>
  <si>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</si>
  <si>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</si>
  <si>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</si>
  <si>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</si>
  <si>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</si>
  <si>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</si>
  <si>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</si>
  <si>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</si>
  <si>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</si>
  <si>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</si>
  <si>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</si>
  <si>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</si>
  <si>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</si>
  <si>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</si>
  <si>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</si>
  <si>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</si>
  <si>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</si>
  <si>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</si>
  <si>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</si>
  <si>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</si>
  <si>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</si>
  <si>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</si>
  <si>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</si>
  <si>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</si>
  <si>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</si>
  <si>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</si>
  <si>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</si>
  <si>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</si>
  <si>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</si>
  <si>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</si>
  <si>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</si>
  <si>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</si>
  <si>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</si>
  <si>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</si>
  <si>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</si>
  <si>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</si>
  <si>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</si>
  <si>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</si>
  <si>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</si>
  <si>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</si>
  <si>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</si>
  <si>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</si>
  <si>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</si>
  <si>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</si>
  <si>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</si>
  <si>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</si>
  <si>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</si>
  <si>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</si>
  <si>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</si>
  <si>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</si>
  <si>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</si>
  <si>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</si>
  <si>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</si>
  <si>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</si>
  <si>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</si>
  <si>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</si>
  <si>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</si>
  <si>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</si>
  <si>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</si>
  <si>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</si>
  <si>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</si>
  <si>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</si>
  <si>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</si>
  <si>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</si>
  <si>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</si>
  <si>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</si>
  <si>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</si>
  <si>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</si>
  <si>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</si>
  <si>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</si>
  <si>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</si>
  <si>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</si>
  <si>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</si>
  <si>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</si>
  <si>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</si>
  <si>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</si>
  <si>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</si>
  <si>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</si>
  <si>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</si>
  <si>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</si>
  <si>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</si>
  <si>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</si>
  <si>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</si>
  <si>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</si>
  <si>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</si>
  <si>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</si>
  <si>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</si>
  <si>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</si>
  <si>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</si>
  <si>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</si>
  <si>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</si>
  <si>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</si>
  <si>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</si>
  <si>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</si>
  <si>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</si>
  <si>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</si>
  <si>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</si>
  <si>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</si>
  <si>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</si>
  <si>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</si>
  <si>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</si>
  <si>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</si>
  <si>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</si>
  <si>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</si>
  <si>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</si>
  <si>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</si>
  <si>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</si>
  <si>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</si>
  <si>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</si>
  <si>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</si>
  <si>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</si>
  <si>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</si>
  <si>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</si>
  <si>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</si>
  <si>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</si>
  <si>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</si>
  <si>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</si>
  <si>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</si>
  <si>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</si>
  <si>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</si>
  <si>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</si>
  <si>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</si>
  <si>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</si>
  <si>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</si>
  <si>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</si>
  <si>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</si>
  <si>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</si>
  <si>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</si>
  <si>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</si>
  <si>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</si>
  <si>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</si>
  <si>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</si>
  <si>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</si>
  <si>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</si>
  <si>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</si>
  <si>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</si>
  <si>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</si>
  <si>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</si>
  <si>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</si>
  <si>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</si>
  <si>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</si>
  <si>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</si>
  <si>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</si>
  <si>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</si>
  <si>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</si>
  <si>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</si>
  <si>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</si>
  <si>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</si>
  <si>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</si>
  <si>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</si>
  <si>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</si>
  <si>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</si>
  <si>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</si>
  <si>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</si>
  <si>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</si>
  <si>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</si>
  <si>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</si>
  <si>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</si>
  <si>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</si>
  <si>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</si>
  <si>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</si>
  <si>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</si>
  <si>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</si>
  <si>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</si>
  <si>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</si>
  <si>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</si>
  <si>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</si>
  <si>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</si>
  <si>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</si>
  <si>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</si>
  <si>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</si>
  <si>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</si>
  <si>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</si>
  <si>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</si>
  <si>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</si>
  <si>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</si>
  <si>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</si>
  <si>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</si>
  <si>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</si>
  <si>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</si>
  <si>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</si>
  <si>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</si>
  <si>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</si>
  <si>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</si>
  <si>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</si>
  <si>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</si>
  <si>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</si>
  <si>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</si>
  <si>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</si>
  <si>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</si>
  <si>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</si>
  <si>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</si>
  <si>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</si>
  <si>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</si>
  <si>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</si>
  <si>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</si>
  <si>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</si>
  <si>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</si>
  <si>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</si>
  <si>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</si>
  <si>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</si>
  <si>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</si>
  <si>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</si>
  <si>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</si>
  <si>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</si>
  <si>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</si>
  <si>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</si>
  <si>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</si>
  <si>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</si>
  <si>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</si>
  <si>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</si>
  <si>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</si>
  <si>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</si>
  <si>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</si>
  <si>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</si>
  <si>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</si>
  <si>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</si>
  <si>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</si>
  <si>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</si>
  <si>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</si>
  <si>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</si>
  <si>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</si>
  <si>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</si>
  <si>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</si>
  <si>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</si>
  <si>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</si>
  <si>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</si>
  <si>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</si>
  <si>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</si>
  <si>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</si>
  <si>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</si>
  <si>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</si>
  <si>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</si>
  <si>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</si>
  <si>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</si>
  <si>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</si>
  <si>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</si>
  <si>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</si>
  <si>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</si>
  <si>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</si>
  <si>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</si>
  <si>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</si>
  <si>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</si>
  <si>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</si>
  <si>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</si>
  <si>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</si>
  <si>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</si>
  <si>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</si>
  <si>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</si>
  <si>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</si>
  <si>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</si>
  <si>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</si>
  <si>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</si>
  <si>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</si>
  <si>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</si>
  <si>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</si>
  <si>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</si>
  <si>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</si>
  <si>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</si>
  <si>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</si>
  <si>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</si>
  <si>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</si>
  <si>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</si>
  <si>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</si>
  <si>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</si>
  <si>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</si>
  <si>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</si>
  <si>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</si>
  <si>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</si>
  <si>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</si>
  <si>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</si>
  <si>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</si>
  <si>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</si>
  <si>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</si>
  <si>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</si>
  <si>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</si>
  <si>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</si>
  <si>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</si>
  <si>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</si>
  <si>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</si>
  <si>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</si>
  <si>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</si>
  <si>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</si>
  <si>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</si>
  <si>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</si>
  <si>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</si>
  <si>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</si>
  <si>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</si>
  <si>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</si>
  <si>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</si>
  <si>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</si>
  <si>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</si>
  <si>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</si>
  <si>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</si>
  <si>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</si>
  <si>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</si>
  <si>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</si>
  <si>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</si>
  <si>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</si>
  <si>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</si>
  <si>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</si>
  <si>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</si>
  <si>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</si>
  <si>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</si>
  <si>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</si>
  <si>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</si>
  <si>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</si>
  <si>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</si>
  <si>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</si>
  <si>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</si>
  <si>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</si>
  <si>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</si>
  <si>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</si>
  <si>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</si>
  <si>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</si>
  <si>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</si>
  <si>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</si>
  <si>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</si>
  <si>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</si>
  <si>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</si>
  <si>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</si>
  <si>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</si>
  <si>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</si>
  <si>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</si>
  <si>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</si>
  <si>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</si>
  <si>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</si>
  <si>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</si>
  <si>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</si>
  <si>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</si>
  <si>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</si>
  <si>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</si>
  <si>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</si>
  <si>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</si>
  <si>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</si>
  <si>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</si>
  <si>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</si>
  <si>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</si>
  <si>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</si>
  <si>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</si>
  <si>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</si>
  <si>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</si>
  <si>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</si>
  <si>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</si>
  <si>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</si>
  <si>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</si>
  <si>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</si>
  <si>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</si>
  <si>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</si>
  <si>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</si>
  <si>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</si>
  <si>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</si>
  <si>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</si>
  <si>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</si>
  <si>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</si>
  <si>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</si>
  <si>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</si>
  <si>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</si>
  <si>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</si>
  <si>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</si>
  <si>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</si>
  <si>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</si>
  <si>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</si>
  <si>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</si>
  <si>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</si>
  <si>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</si>
  <si>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</si>
  <si>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</si>
  <si>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</si>
  <si>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</si>
  <si>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</si>
  <si>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</si>
  <si>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</si>
  <si>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</si>
  <si>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</si>
  <si>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</si>
  <si>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</si>
  <si>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</si>
  <si>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</si>
  <si>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</si>
  <si>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</si>
  <si>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</si>
  <si>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</si>
  <si>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</si>
  <si>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</si>
  <si>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</si>
  <si>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</si>
  <si>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</si>
  <si>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</si>
  <si>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</si>
  <si>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</si>
  <si>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</si>
  <si>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</si>
  <si>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</si>
  <si>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</si>
  <si>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</si>
  <si>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</si>
  <si>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</si>
  <si>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</si>
  <si>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</si>
  <si>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</si>
  <si>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</si>
  <si>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</si>
  <si>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</si>
  <si>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</si>
  <si>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</si>
  <si>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</si>
  <si>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</si>
  <si>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</si>
  <si>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</si>
  <si>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</si>
  <si>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</si>
  <si>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</si>
  <si>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</si>
  <si>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</si>
  <si>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</si>
  <si>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</si>
  <si>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</si>
  <si>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</si>
  <si>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</si>
  <si>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</si>
  <si>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</si>
  <si>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</si>
  <si>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</si>
  <si>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</si>
  <si>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</si>
  <si>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</si>
  <si>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</si>
  <si>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</si>
  <si>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</si>
  <si>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</si>
  <si>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</si>
  <si>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</si>
  <si>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</si>
  <si>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</si>
  <si>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</si>
  <si>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</si>
  <si>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</si>
  <si>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</si>
  <si>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</si>
  <si>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</si>
  <si>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</si>
  <si>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</si>
  <si>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</si>
  <si>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</si>
  <si>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</si>
  <si>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</si>
  <si>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</si>
  <si>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</si>
  <si>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</si>
  <si>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</si>
  <si>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</si>
  <si>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</si>
  <si>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</si>
  <si>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</si>
  <si>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</si>
  <si>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</si>
  <si>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</si>
  <si>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</si>
  <si>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</si>
  <si>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</si>
  <si>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</si>
  <si>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</si>
  <si>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</si>
  <si>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</si>
  <si>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</si>
  <si>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</si>
  <si>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</si>
  <si>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</si>
  <si>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</si>
  <si>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</si>
  <si>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</si>
  <si>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</si>
  <si>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</si>
  <si>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</si>
  <si>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</si>
  <si>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</si>
  <si>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</si>
  <si>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</si>
  <si>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</si>
  <si>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</si>
  <si>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</si>
  <si>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</si>
  <si>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</si>
  <si>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</si>
  <si>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</si>
  <si>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</si>
  <si>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</si>
  <si>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</si>
  <si>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</si>
  <si>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</si>
  <si>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</si>
  <si>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</si>
  <si>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</si>
  <si>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</si>
  <si>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</si>
  <si>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</si>
  <si>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</si>
  <si>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</si>
  <si>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</si>
  <si>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</si>
  <si>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</si>
  <si>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</si>
  <si>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</si>
  <si>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</si>
  <si>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</si>
  <si>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</si>
  <si>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</si>
  <si>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</si>
  <si>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</si>
  <si>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</si>
  <si>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</si>
  <si>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</si>
  <si>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</si>
  <si>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</si>
  <si>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</si>
  <si>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</si>
  <si>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</si>
  <si>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</si>
  <si>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</si>
  <si>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</si>
  <si>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</si>
  <si>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</si>
  <si>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</si>
  <si>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</si>
  <si>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</si>
  <si>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</si>
  <si>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</si>
  <si>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</si>
  <si>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</si>
  <si>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</si>
  <si>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</si>
  <si>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</si>
  <si>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</si>
  <si>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</si>
  <si>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</si>
  <si>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</si>
  <si>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</si>
  <si>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</si>
  <si>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</si>
  <si>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</si>
  <si>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</si>
  <si>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</si>
  <si>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</si>
  <si>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</si>
  <si>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</si>
  <si>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</si>
  <si>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</si>
  <si>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</si>
  <si>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</si>
  <si>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</si>
  <si>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</si>
  <si>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</si>
  <si>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</si>
  <si>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</si>
  <si>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</si>
  <si>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</si>
  <si>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</si>
  <si>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</si>
  <si>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</si>
  <si>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</si>
  <si>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</si>
  <si>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</si>
  <si>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</si>
  <si>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</si>
  <si>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</si>
  <si>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</si>
  <si>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</si>
  <si>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</si>
  <si>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</si>
  <si>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</si>
  <si>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</si>
  <si>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</si>
  <si>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</si>
  <si>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</si>
  <si>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</si>
  <si>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</si>
  <si>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</si>
  <si>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</si>
  <si>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</si>
  <si>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</si>
  <si>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</si>
  <si>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</si>
  <si>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</si>
  <si>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</si>
  <si>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</si>
  <si>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</si>
  <si>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</si>
  <si>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</si>
  <si>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</si>
  <si>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</si>
  <si>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</si>
  <si>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</si>
  <si>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</si>
  <si>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</si>
  <si>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</si>
  <si>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</si>
  <si>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</si>
  <si>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</si>
  <si>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</si>
  <si>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</si>
  <si>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</si>
  <si>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</si>
  <si>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</si>
  <si>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</si>
  <si>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</si>
  <si>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</si>
  <si>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</si>
  <si>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</si>
  <si>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</si>
  <si>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</si>
  <si>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</si>
  <si>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</si>
  <si>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</si>
  <si>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</si>
  <si>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</si>
  <si>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</si>
  <si>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</si>
  <si>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</si>
  <si>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</si>
  <si>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</si>
  <si>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</si>
  <si>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</si>
  <si>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</si>
  <si>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</si>
  <si>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</si>
  <si>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</si>
  <si>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</si>
  <si>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</si>
  <si>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</si>
  <si>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</si>
  <si>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</si>
  <si>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</si>
  <si>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</si>
  <si>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</si>
  <si>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</si>
  <si>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</si>
  <si>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</si>
  <si>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</si>
  <si>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</si>
  <si>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</si>
  <si>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</si>
  <si>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</si>
  <si>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</si>
  <si>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</si>
  <si>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</si>
  <si>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</si>
  <si>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</si>
  <si>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</si>
  <si>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</si>
  <si>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</si>
  <si>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</si>
  <si>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</si>
  <si>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</si>
  <si>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</si>
  <si>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</si>
  <si>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</si>
  <si>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</si>
  <si>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</si>
  <si>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</si>
  <si>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</si>
  <si>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</si>
  <si>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</si>
  <si>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</si>
  <si>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</si>
  <si>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</si>
  <si>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</si>
  <si>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</si>
  <si>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</si>
  <si>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</si>
  <si>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</si>
  <si>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</si>
  <si>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</si>
  <si>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</si>
  <si>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</si>
  <si>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</si>
  <si>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</si>
  <si>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</si>
  <si>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</si>
  <si>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</si>
  <si>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</si>
  <si>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</si>
  <si>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</si>
  <si>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</si>
  <si>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</si>
  <si>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</si>
  <si>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</si>
  <si>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</si>
  <si>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</si>
  <si>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</si>
  <si>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</si>
  <si>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</si>
  <si>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</si>
  <si>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</si>
  <si>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</si>
  <si>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</si>
  <si>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</si>
  <si>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</si>
  <si>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</si>
  <si>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</si>
  <si>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</si>
  <si>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</si>
  <si>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</si>
  <si>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</si>
  <si>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</si>
  <si>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</si>
  <si>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</si>
  <si>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</si>
  <si>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</si>
  <si>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</si>
  <si>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</si>
  <si>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</si>
  <si>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</si>
  <si>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</si>
  <si>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</si>
  <si>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</si>
  <si>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</si>
  <si>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</si>
  <si>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</si>
  <si>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</si>
  <si>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</si>
  <si>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</si>
  <si>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</si>
  <si>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</si>
  <si>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</si>
  <si>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</si>
  <si>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</si>
  <si>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</si>
  <si>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</si>
  <si>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</si>
  <si>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</si>
  <si>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</si>
  <si>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</si>
  <si>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</si>
  <si>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</si>
  <si>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</si>
  <si>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</si>
  <si>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</si>
  <si>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</si>
  <si>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</si>
  <si>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</si>
  <si>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</si>
  <si>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</si>
  <si>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</si>
  <si>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</si>
  <si>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</si>
  <si>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</si>
  <si>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</si>
  <si>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</si>
  <si>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</si>
  <si>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</si>
  <si>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</si>
  <si>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</si>
  <si>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</si>
  <si>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</si>
  <si>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</si>
  <si>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</si>
  <si>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</si>
  <si>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</si>
  <si>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</si>
  <si>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</si>
  <si>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</si>
  <si>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</si>
  <si>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</si>
  <si>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</si>
  <si>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</si>
  <si>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</si>
  <si>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</si>
  <si>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</si>
  <si>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</si>
  <si>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</si>
  <si>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</si>
  <si>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</si>
  <si>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</si>
  <si>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</si>
  <si>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</si>
  <si>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</si>
  <si>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</si>
  <si>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</si>
  <si>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</si>
  <si>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</si>
  <si>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</si>
  <si>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</si>
  <si>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</si>
  <si>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</si>
  <si>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</si>
  <si>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</si>
  <si>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</si>
  <si>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</si>
  <si>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</si>
  <si>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</si>
  <si>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</si>
  <si>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</si>
  <si>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</si>
  <si>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</si>
  <si>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</si>
  <si>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</si>
  <si>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</si>
  <si>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</si>
  <si>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</si>
  <si>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</si>
  <si>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</si>
  <si>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</si>
  <si>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</si>
  <si>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</si>
  <si>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</si>
  <si>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</si>
  <si>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</si>
  <si>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</si>
  <si>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</si>
  <si>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</si>
  <si>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</si>
  <si>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</si>
  <si>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</si>
  <si>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</si>
  <si>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</si>
  <si>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</si>
  <si>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</si>
  <si>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</si>
  <si>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</si>
  <si>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</si>
  <si>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</si>
  <si>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</si>
  <si>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</si>
  <si>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</si>
  <si>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</si>
  <si>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</si>
  <si>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</si>
  <si>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</si>
  <si>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</si>
  <si>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</si>
  <si>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</si>
  <si>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</si>
  <si>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</si>
  <si>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</si>
  <si>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</si>
  <si>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</si>
  <si>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</si>
  <si>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</si>
  <si>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</si>
  <si>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</si>
  <si>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</si>
  <si>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</si>
  <si>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</si>
  <si>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</si>
  <si>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</si>
  <si>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</si>
  <si>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</si>
  <si>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</si>
  <si>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</si>
  <si>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</si>
  <si>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</si>
  <si>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</si>
  <si>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</si>
  <si>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</si>
  <si>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</si>
  <si>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</si>
  <si>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</si>
  <si>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</si>
  <si>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</si>
  <si>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</si>
  <si>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</si>
  <si>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</si>
  <si>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</si>
  <si>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</si>
  <si>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</si>
  <si>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</si>
  <si>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</si>
  <si>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</si>
  <si>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</si>
  <si>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</si>
  <si>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</si>
  <si>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</si>
  <si>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</si>
  <si>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</si>
  <si>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</si>
  <si>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</si>
  <si>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</si>
  <si>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</si>
  <si>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</si>
  <si>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</si>
  <si>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</si>
  <si>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</si>
  <si>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</si>
  <si>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</si>
  <si>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</si>
  <si>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</si>
  <si>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</si>
  <si>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</si>
  <si>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</si>
  <si>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</si>
  <si>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</si>
  <si>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</si>
  <si>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</si>
  <si>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</si>
  <si>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</si>
  <si>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</si>
  <si>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</si>
  <si>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</si>
  <si>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</si>
  <si>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</si>
  <si>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</si>
  <si>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</si>
  <si>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</si>
  <si>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</si>
  <si>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</si>
  <si>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</si>
  <si>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</si>
  <si>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</si>
  <si>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</si>
  <si>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</si>
  <si>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</si>
  <si>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</si>
  <si>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</si>
  <si>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</si>
  <si>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</si>
  <si>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</si>
  <si>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</si>
  <si>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</si>
  <si>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</si>
  <si>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</si>
  <si>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</si>
  <si>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</si>
  <si>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</si>
  <si>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</si>
  <si>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</si>
  <si>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</si>
  <si>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</si>
  <si>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</si>
  <si>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</si>
  <si>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</si>
  <si>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</si>
  <si>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</si>
  <si>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</si>
  <si>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</si>
  <si>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</si>
  <si>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</si>
  <si>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</si>
  <si>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</si>
  <si>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</si>
  <si>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</si>
  <si>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</si>
  <si>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</si>
  <si>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</si>
  <si>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</si>
  <si>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</si>
  <si>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</si>
  <si>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</si>
  <si>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</si>
  <si>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</si>
  <si>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</si>
  <si>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</si>
  <si>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</si>
  <si>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</si>
  <si>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</si>
  <si>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</si>
  <si>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</si>
  <si>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</si>
  <si>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</si>
  <si>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</si>
  <si>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</si>
  <si>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</si>
  <si>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</si>
  <si>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</si>
  <si>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</si>
  <si>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</si>
  <si>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</si>
  <si>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</si>
  <si>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</si>
  <si>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</si>
  <si>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</si>
  <si>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</si>
  <si>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</si>
  <si>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</si>
  <si>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</si>
  <si>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</si>
  <si>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</si>
  <si>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</si>
  <si>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</si>
  <si>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</si>
  <si>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</si>
  <si>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</si>
  <si>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</si>
  <si>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</si>
  <si>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</si>
  <si>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</si>
  <si>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</si>
  <si>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</si>
  <si>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</si>
  <si>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</si>
  <si>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</si>
  <si>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</si>
  <si>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</si>
  <si>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</si>
  <si>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</si>
  <si>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</si>
  <si>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</si>
  <si>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</si>
  <si>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</si>
  <si>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</si>
  <si>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</si>
  <si>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</si>
  <si>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</si>
  <si>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</si>
  <si>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</si>
  <si>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</si>
  <si>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</si>
  <si>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</si>
  <si>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</si>
  <si>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</si>
  <si>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</si>
  <si>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</si>
  <si>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</si>
  <si>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</si>
  <si>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</si>
  <si>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</si>
  <si>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</si>
  <si>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</si>
  <si>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</si>
  <si>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</si>
  <si>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</si>
  <si>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</si>
  <si>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</si>
  <si>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</si>
  <si>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</si>
  <si>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</si>
  <si>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</si>
  <si>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</si>
  <si>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</si>
  <si>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</si>
  <si>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</si>
  <si>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</si>
  <si>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</si>
  <si>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</si>
  <si>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</si>
  <si>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</si>
  <si>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</si>
  <si>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</si>
  <si>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</si>
  <si>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</si>
  <si>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</si>
  <si>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</si>
  <si>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</si>
  <si>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</si>
  <si>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</si>
  <si>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</si>
  <si>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</si>
  <si>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</si>
  <si>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</si>
  <si>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</si>
  <si>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</si>
  <si>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</si>
  <si>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</si>
  <si>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</si>
  <si>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</si>
  <si>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</si>
  <si>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</si>
  <si>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</si>
  <si>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</si>
  <si>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</si>
  <si>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</si>
  <si>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</si>
  <si>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</si>
  <si>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</si>
  <si>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</si>
  <si>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</si>
  <si>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</si>
  <si>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</si>
  <si>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</si>
  <si>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</si>
  <si>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</si>
  <si>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</si>
  <si>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</si>
  <si>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</si>
  <si>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</si>
  <si>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</si>
  <si>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</si>
  <si>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</si>
  <si>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</si>
  <si>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</si>
  <si>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</si>
  <si>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</si>
  <si>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</si>
  <si>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</si>
  <si>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</si>
  <si>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</si>
  <si>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</si>
  <si>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</si>
  <si>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</si>
  <si>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</si>
  <si>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</si>
  <si>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</si>
  <si>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</si>
  <si>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</si>
  <si>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</si>
  <si>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</si>
  <si>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</si>
  <si>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</si>
  <si>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</si>
  <si>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</si>
  <si>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</si>
  <si>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</si>
  <si>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</si>
  <si>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</si>
  <si>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</si>
  <si>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</si>
  <si>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</si>
  <si>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</si>
  <si>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</si>
  <si>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</si>
  <si>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</si>
  <si>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</si>
  <si>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</si>
  <si>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</si>
  <si>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</si>
  <si>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</si>
  <si>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</si>
  <si>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</si>
  <si>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</si>
  <si>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</si>
  <si>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</si>
  <si>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</si>
  <si>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</si>
  <si>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</si>
  <si>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</si>
  <si>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</si>
  <si>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</si>
  <si>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</si>
  <si>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</si>
  <si>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</si>
  <si>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</si>
  <si>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</si>
  <si>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</si>
  <si>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</si>
  <si>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</si>
  <si>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</si>
  <si>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</si>
  <si>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</si>
  <si>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</si>
  <si>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</si>
  <si>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</si>
  <si>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</si>
  <si>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</si>
  <si>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</si>
  <si>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</si>
  <si>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</si>
  <si>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</si>
  <si>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</si>
  <si>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</si>
  <si>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</si>
  <si>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</si>
  <si>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</si>
  <si>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</si>
  <si>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</si>
  <si>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</si>
  <si>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</si>
  <si>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</si>
  <si>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</si>
  <si>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</si>
  <si>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</si>
  <si>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</si>
  <si>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</si>
  <si>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</si>
  <si>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</si>
  <si>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</si>
  <si>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</si>
  <si>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</si>
  <si>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</si>
  <si>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</si>
  <si>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</si>
  <si>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</si>
  <si>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</si>
  <si>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</si>
  <si>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</si>
  <si>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</si>
  <si>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</si>
  <si>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</si>
  <si>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</si>
  <si>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</si>
  <si>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</si>
  <si>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</si>
  <si>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</si>
  <si>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</si>
  <si>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</si>
  <si>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</si>
  <si>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</si>
  <si>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</si>
  <si>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</si>
  <si>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</si>
  <si>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</si>
  <si>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</si>
  <si>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</si>
  <si>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</si>
  <si>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</si>
  <si>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</si>
  <si>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</si>
  <si>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</si>
  <si>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</si>
  <si>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</si>
  <si>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</si>
  <si>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</si>
  <si>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</si>
  <si>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</si>
  <si>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</si>
  <si>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</si>
  <si>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</si>
  <si>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</si>
  <si>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</si>
  <si>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</si>
  <si>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</si>
  <si>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</si>
  <si>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</si>
  <si>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</si>
  <si>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</si>
  <si>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</si>
  <si>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</si>
  <si>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</si>
  <si>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</si>
  <si>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</si>
  <si>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</si>
  <si>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</si>
  <si>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</si>
  <si>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</si>
  <si>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</si>
  <si>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</si>
  <si>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</si>
  <si>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</si>
  <si>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</si>
  <si>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</si>
  <si>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</si>
  <si>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</si>
  <si>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</si>
  <si>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</si>
  <si>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</si>
  <si>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</si>
  <si>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</si>
  <si>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</si>
  <si>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</si>
  <si>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</si>
  <si>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</si>
  <si>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</si>
  <si>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</si>
  <si>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</si>
  <si>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</si>
  <si>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</si>
  <si>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</si>
  <si>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</si>
  <si>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</si>
  <si>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</si>
  <si>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</si>
  <si>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</si>
  <si>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</si>
  <si>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</si>
  <si>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</si>
  <si>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</si>
  <si>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</si>
  <si>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</si>
  <si>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</si>
  <si>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</si>
  <si>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</si>
  <si>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</si>
  <si>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</si>
  <si>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</si>
  <si>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</si>
  <si>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</si>
  <si>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</si>
  <si>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</si>
  <si>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</si>
  <si>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</si>
  <si>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</si>
  <si>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</si>
  <si>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</si>
  <si>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</si>
  <si>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</si>
  <si>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</si>
  <si>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</si>
  <si>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</si>
  <si>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</si>
  <si>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</si>
  <si>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</si>
  <si>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</si>
  <si>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</si>
  <si>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</si>
  <si>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</si>
  <si>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</si>
  <si>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</si>
  <si>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</si>
  <si>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</si>
  <si>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</si>
  <si>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</si>
  <si>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</si>
  <si>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</si>
  <si>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</si>
  <si>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</si>
  <si>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</si>
  <si>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</si>
  <si>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</si>
  <si>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</si>
  <si>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</si>
  <si>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</si>
  <si>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</si>
  <si>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</si>
  <si>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</si>
  <si>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</si>
  <si>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</si>
  <si>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</si>
  <si>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</si>
  <si>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</si>
  <si>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</si>
  <si>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</si>
  <si>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</si>
  <si>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</si>
  <si>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</si>
  <si>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</si>
  <si>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</si>
  <si>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</si>
  <si>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</si>
  <si>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</si>
  <si>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</si>
  <si>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</si>
  <si>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</si>
  <si>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</si>
  <si>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</si>
  <si>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</si>
  <si>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</si>
  <si>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</si>
  <si>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 xml:space="preserve">down again at 2025-10-10 10:16:38 // team at site </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</si>
  <si>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</si>
  <si>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</si>
  <si>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</si>
  <si>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</si>
  <si>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</si>
  <si>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</si>
  <si>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</si>
  <si>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</si>
  <si>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</si>
  <si>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</si>
  <si>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</si>
  <si>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</si>
  <si>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</si>
  <si>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</si>
  <si>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</si>
  <si>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</si>
  <si>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</si>
  <si>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</si>
  <si>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</si>
  <si>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down again since 2025-10-10 10:02:00 //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</si>
</sst>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4" totalsRowShown="0" headerRowDxfId="15" dataDxfId="14" headerRowBorderDxfId="12" tableBorderDxfId="13">
  <autoFilter ref="A1:L1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277.49952002314967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45940.447945949076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45940.447945949076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45940.447945949076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45940.447945949076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45940.447945949076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45940.447945949076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45940.447945949076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45940.447945949076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45940.447945949076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45940.447945949076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45940.447945949076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45940.447945949076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45940.447945949076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45940.447945949076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45940.447945949076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45940.447945949076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45940.447945949076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45940.447945949076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45940.447945949076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45940.447945949076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45940.447945949076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45940.447945949076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45940.447945949076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45940.447945949076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45940.447945949076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45940.447945949076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45940.447945949076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45940.447945949076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45940.447945949076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45940.447945949076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45940.447945949076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45940.447945949076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45940.447945949076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45940.447945949076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45940.447945949076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45940.447945949076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45940.447945949076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45940.447945949076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45940.447945949076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45940.447945949076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45940.447945949076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45940.447945949076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45940.447945949076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45940.447945949076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45940.447945949076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45940.447945949076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45940.447945949076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45940.447945949076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45940.447945949076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45940.447945949076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45940.447945949076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45940.447945949076</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133.72086261574441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115.44810798611434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0.40132557870674646</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45940.447945949076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45940.447945949076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45940.447945949076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45940.447945949076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45940.447945949076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45940.447945949076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45940.447945949076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45940.447945949076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45940.447945949076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45940.447945949076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45940.447945949076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45940.447945949076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45940.447945949076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45940.447945949076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45940.447945949076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45940.447945949076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45940.447945949076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45940.447945949076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45940.447945949076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45940.447945949076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45940.447945949076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45940.447945949076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45940.447945949076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45940.447945949076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45940.447945949076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45940.447945949076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45940.447945949076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45940.447945949076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45940.447945949076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45940.447945949076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45940.447945949076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45940.447945949076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45940.447945949076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45940.447945949076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45940.447945949076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45940.447945949076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45940.447945949076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45940.447945949076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45940.447945949076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45940.447945949076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45940.447945949076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45940.447945949076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45940.447945949076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45940.447945949076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45940.447945949076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45940.447945949076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45940.447945949076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45940.447945949076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45940.447945949076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45940.447945949076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45940.447945949076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45940.447945949076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45940.447945949076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45940.447945949076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45940.447945949076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45940.447945949076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45940.447945949076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45940.447945949076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45940.447945949076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45940.447945949076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45940.447945949076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45940.447945949076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45940.447945949076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45940.447945949076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45940.447945949076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45940.447945949076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45940.447945949076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45940.447945949076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45940.447945949076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45940.447945949076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45940.447945949076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45940.447945949076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45940.447945949076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45940.447945949076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45940.447945949076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45940.447945949076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45940.447945949076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45940.447945949076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45940.447945949076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45940.447945949076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45940.447945949076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45940.447945949076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45940.447945949076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45940.447945949076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45940.447945949076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45940.447945949076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45940.447945949076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45940.447945949076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45940.447945949076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45940.447945949076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45940.447945949076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45940.447945949076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45940.447945949076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45940.447945949076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45940.447945949076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45940.447945949076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45940.447945949076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45940.447945949076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45940.447945949076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45940.447945949076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45940.447945949076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45940.447945949076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45940.447945949076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45940.447945949076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45940.447945949076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45940.447945949076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45940.447945949076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45940.447945949076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45940.447945949076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45940.447945949076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45940.447945949076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45940.447945949076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45940.447945949076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45940.447945949076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45940.447945949076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45940.447945949076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45940.447945949076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45940.447945949076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45940.447945949076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45940.447945949076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45940.447945949076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45940.447945949076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45940.447945949076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45940.447945949076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45940.447945949076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45940.447945949076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45940.447945949076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45940.447945949076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45940.447945949076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45940.447945949076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45940.447945949076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45940.447945949076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45940.447945949076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45940.447945949076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45940.447945949076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45940.447945949076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45940.447945949076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45940.447945949076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45940.447945949076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45940.447945949076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45940.447945949076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45940.447945949076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45940.447945949076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45940.447945949076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45940.447945949076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45940.447945949076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45940.447945949076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45940.447945949076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45940.447945949076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45940.447945949076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45940.447945949076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45940.447945949076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45940.447945949076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45940.447945949076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45940.447945949076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45940.447945949076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45940.447945949076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45940.447945949076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45940.447945949076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45940.447945949076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45940.447945949076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45940.447945949076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45940.447945949076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45940.447945949076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45940.447945949076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45940.447945949076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45940.447945949076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45940.447945949076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45940.447945949076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45940.447945949076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45940.447945949076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45940.447945949076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45940.447945949076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45940.447945949076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45940.447945949076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45940.447945949076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45940.447945949076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45940.447945949076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0.1109089120363933</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45940.447945949076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45940.447945949076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45940.447945949076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45940.447945949076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45940.447945949076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45940.447945949076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45940.447945949076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45940.447945949076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45940.447945949076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45940.447945949076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45940.447945949076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45940.447945949076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45940.447945949076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45940.447945949076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45940.447945949076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45940.447945949076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45940.447945949076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45940.447945949076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45940.447945949076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45940.447945949076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45940.447945949076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45940.447945949076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45940.447945949076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45940.447945949076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45940.447945949076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45940.447945949076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45940.447945949076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45940.447945949076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45940.447945949076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45940.447945949076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45940.447945949076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45940.447945949076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45940.447945949076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45940.447945949076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45940.447945949076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45940.447945949076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45940.447945949076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45940.447945949076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45940.447945949076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45940.447945949076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45940.447945949076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45940.447945949076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45940.447945949076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45940.447945949076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45940.447945949076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45940.447945949076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45940.447945949076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45940.447945949076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45940.447945949076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45940.447945949076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45940.447945949076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45940.447945949076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45940.447945949076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45940.447945949076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45940.447945949076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45940.447945949076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45940.447945949076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45940.447945949076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45940.447945949076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45940.447945949076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45940.447945949076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45940.447945949076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45940.447945949076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45940.447945949076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45940.447945949076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45940.447945949076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45940.447945949076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45940.447945949076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45940.447945949076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45940.447945949076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45940.447945949076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45940.447945949076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45940.447945949076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45940.447945949076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45940.447945949076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45940.447945949076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45940.447945949076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45940.447945949076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45940.447945949076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45940.447945949076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45940.447945949076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45940.447945949076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45940.447945949076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45940.447945949076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45940.447945949076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45940.447945949076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45940.447945949076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45940.447945949076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45940.447945949076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45940.447945949076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45940.447945949076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45940.447945949076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45940.447945949076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45940.447945949076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45940.447945949076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45940.447945949076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45940.447945949076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45940.447945949076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45940.447945949076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45940.447945949076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45940.447945949076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45940.447945949076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45940.447945949076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45940.447945949076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45940.447945949076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45940.447945949076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45940.447945949076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45940.447945949076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45940.447945949076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45940.447945949076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45940.447945949076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45940.447945949076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45940.447945949076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45940.447945949076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45940.447945949076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45940.447945949076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45940.447945949076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45940.447945949076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45940.447945949076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45940.447945949076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45940.447945949076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45940.447945949076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45940.447945949076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45940.447945949076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45940.447945949076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45940.447945949076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45940.447945949076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45940.447945949076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45940.447945949076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45940.447945949076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45940.447945949076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45940.447945949076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45940.447945949076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45940.447945949076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45940.447945949076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45940.447945949076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45940.447945949076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45940.447945949076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45940.447945949076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45940.447945949076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45940.447945949076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45940.447945949076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45940.447945949076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45940.447945949076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45940.447945949076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45940.447945949076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45940.447945949076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45940.447945949076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45940.447945949076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45940.447945949076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45940.447945949076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45940.447945949076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45940.447945949076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45940.447945949076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45940.447945949076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45940.447945949076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45940.447945949076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45940.447945949076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45940.447945949076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45940.447945949076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45940.447945949076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45940.447945949076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45940.447945949076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45940.447945949076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45940.447945949076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45940.447945949076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45940.447945949076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45940.447945949076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45940.447945949076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45940.447945949076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45940.447945949076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45940.447945949076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45940.447945949076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45940.447945949076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45940.447945949076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45940.447945949076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45940.447945949076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45940.447945949076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45940.447945949076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45940.447945949076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45940.447945949076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45940.447945949076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45940.447945949076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45940.447945949076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45940.447945949076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45940.447945949076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45940.447945949076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45940.447945949076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45940.447945949076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45940.447945949076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45940.447945949076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45940.447945949076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45940.447945949076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45940.447945949076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45940.447945949076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45940.447945949076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45940.447945949076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45940.447945949076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45940.447945949076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45940.447945949076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45940.447945949076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45940.447945949076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45940.447945949076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45940.447945949076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45940.447945949076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45940.447945949076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45940.447945949076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45940.447945949076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45940.447945949076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45940.447945949076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45940.447945949076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45940.447945949076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45940.447945949076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45940.447945949076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45940.447945949076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45940.447945949076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45940.447945949076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45940.447945949076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45940.447945949076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45940.447945949076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45940.447945949076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45940.447945949076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45940.447945949076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45940.447945949076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45940.447945949076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45940.447945949076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45940.447945949076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45940.447945949076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45940.447945949076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45940.447945949076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45940.447945949076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45940.447945949076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45940.447945949076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45940.447945949076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45940.447945949076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45940.447945949076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45940.447945949076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45940.447945949076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45940.447945949076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45940.447945949076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45940.447945949076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45940.447945949076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45940.447945949076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45940.447945949076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45940.447945949076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45940.447945949076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45940.447945949076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45940.447945949076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45940.447945949076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45940.447945949076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45940.447945949076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45940.447945949076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45940.447945949076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45940.447945949076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45940.447945949076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45940.447945949076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45940.447945949076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45940.447945949076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45940.447945949076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45940.447945949076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45940.447945949076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45940.447945949076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45940.447945949076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45940.447945949076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45940.447945949076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45940.447945949076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45940.447945949076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45940.447945949076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45940.447945949076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45940.447945949076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45940.447945949076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45940.447945949076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45940.447945949076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45940.447945949076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45940.447945949076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45940.447945949076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45940.447945949076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45940.447945949076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45940.447945949076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45940.447945949076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45940.447945949076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45940.447945949076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45940.447945949076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45940.447945949076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45940.447945949076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45940.447945949076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45940.447945949076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45940.447945949076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45940.447945949076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45940.447945949076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45940.447945949076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45940.447945949076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45940.447945949076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45940.447945949076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45940.447945949076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45940.447945949076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45940.447945949076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45940.447945949076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45940.447945949076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45940.447945949076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45940.447945949076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45940.447945949076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45940.447945949076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45940.447945949076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45940.447945949076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45940.447945949076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45940.447945949076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45940.447945949076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45940.447945949076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45940.447945949076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45940.447945949076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45940.447945949076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45940.447945949076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45940.447945949076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45940.447945949076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45940.447945949076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45940.447945949076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45940.447945949076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45940.447945949076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45940.447945949076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45940.447945949076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45940.447945949076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45940.447945949076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45940.447945949076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45940.447945949076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45940.447945949076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45940.447945949076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45940.447945949076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45940.447945949076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45940.447945949076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45940.447945949076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45940.447945949076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45940.447945949076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45940.447945949076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45940.447945949076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45940.447945949076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45940.447945949076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45940.447945949076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45940.447945949076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45940.447945949076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45940.447945949076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45940.447945949076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45940.447945949076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45940.447945949076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45940.447945949076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45940.447945949076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45940.447945949076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45940.447945949076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45940.447945949076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45940.447945949076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45940.447945949076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45940.447945949076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45940.447945949076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45940.447945949076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45940.447945949076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45940.447945949076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45940.447945949076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45940.447945949076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45940.447945949076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45940.447945949076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45940.447945949076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45940.447945949076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45940.447945949076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45940.447945949076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45940.447945949076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45940.447945949076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45940.447945949076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45940.447945949076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45940.447945949076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45940.447945949076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45940.447945949076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45940.447945949076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45940.447945949076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45940.447945949076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45940.447945949076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45940.447945949076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45940.447945949076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45940.447945949076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45940.447945949076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45940.447945949076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45940.447945949076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45940.447945949076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45940.447945949076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45940.447945949076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45940.447945949076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45940.447945949076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45940.447945949076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45940.447945949076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45940.447945949076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45940.447945949076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45940.447945949076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45940.447945949076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45940.447945949076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45940.447945949076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45940.447945949076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45940.447945949076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45940.447945949076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45940.447945949076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45940.447945949076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45940.447945949076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45940.447945949076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45940.447945949076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45940.447945949076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45940.447945949076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45940.447945949076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45940.447945949076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45940.447945949076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45940.447945949076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45940.447945949076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45940.447945949076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45940.447945949076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45940.447945949076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45940.447945949076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45940.447945949076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45940.447945949076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45940.447945949076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45940.447945949076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45940.447945949076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45940.447945949076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45940.447945949076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45940.447945949076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45940.447945949076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45940.447945949076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45940.447945949076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45940.447945949076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45940.447945949076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45940.447945949076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45940.447945949076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45940.447945949076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45940.447945949076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45940.447945949076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45940.447945949076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45940.447945949076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45940.447945949076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45940.447945949076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45940.447945949076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45940.447945949076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45940.447945949076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45940.447945949076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45940.447945949076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45940.447945949076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45940.447945949076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45940.447945949076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45940.447945949076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45940.447945949076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45940.447945949076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45940.447945949076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45940.447945949076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45940.447945949076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45940.447945949076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45940.447945949076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45940.447945949076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45940.447945949076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45940.447945949076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45940.447945949076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45940.447945949076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45940.447945949076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45940.447945949076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45940.447945949076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45940.447945949076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45940.447945949076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45940.447945949076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45940.447945949076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45940.447945949076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45940.447945949076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45940.447945949076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45940.447945949076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45940.447945949076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45940.447945949076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45940.447945949076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45940.447945949076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45940.447945949076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45940.447945949076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45940.447945949076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45940.447945949076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45940.447945949076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45940.447945949076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45940.447945949076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45940.447945949076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45940.447945949076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45940.447945949076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45940.447945949076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45940.447945949076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45940.447945949076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45940.447945949076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45940.447945949076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45940.447945949076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45940.447945949076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45940.447945949076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45940.447945949076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45940.447945949076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45940.447945949076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45940.447945949076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45940.447945949076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45940.447945949076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45940.447945949076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45940.447945949076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45940.447945949076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45940.447945949076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45940.447945949076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45940.447945949076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45940.447945949076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45940.447945949076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45940.447945949076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45940.447945949076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45940.447945949076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45940.447945949076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45940.447945949076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45940.447945949076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45940.447945949076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45940.447945949076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45940.447945949076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45940.447945949076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45940.447945949076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45940.447945949076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45940.447945949076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45940.447945949076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45940.447945949076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45940.447945949076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45940.447945949076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45940.447945949076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45940.447945949076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45940.447945949076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45940.447945949076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45940.447945949076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45940.447945949076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45940.447945949076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45940.447945949076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45940.447945949076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45940.447945949076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45940.447945949076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45940.447945949076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45940.447945949076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45940.447945949076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45940.447945949076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45940.447945949076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45940.447945949076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45940.447945949076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45940.447945949076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45940.447945949076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45940.447945949076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45940.447945949076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45940.447945949076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45940.447945949076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45940.447945949076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45940.447945949076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45940.447945949076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45940.447945949076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45940.447945949076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45940.447945949076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45940.447945949076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45940.447945949076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45940.447945949076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45940.447945949076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45940.447945949076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45940.447945949076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45940.447945949076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45940.447945949076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45940.447945949076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45940.447945949076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45940.447945949076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45940.447945949076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45940.447945949076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45940.447945949076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45940.447945949076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45940.447945949076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45940.447945949076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45940.447945949076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45940.447945949076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45940.447945949076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45940.447945949076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45940.447945949076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45940.447945949076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45940.447945949076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45940.447945949076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45940.447945949076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45940.447945949076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45940.447945949076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45940.447945949076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45940.447945949076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45940.447945949076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45940.447945949076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45940.447945949076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45940.447945949076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45940.447945949076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45940.447945949076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45940.447945949076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45940.447945949076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45940.447945949076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45940.447945949076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45940.447945949076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45940.447945949076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45940.447945949076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45940.447945949076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45940.447945949076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45940.447945949076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45940.447945949076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45940.447945949076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45940.447945949076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45940.447945949076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45940.447945949076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45940.447945949076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45940.447945949076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45940.447945949076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45940.447945949076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45940.447945949076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45940.447945949076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45940.447945949076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45940.447945949076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45940.447945949076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45940.447945949076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45940.447945949076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45940.447945949076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45940.447945949076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45940.447945949076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45940.447945949076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45940.447945949076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45940.447945949076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45940.447945949076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45940.447945949076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45940.447945949076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45940.447945949076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45940.447945949076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45940.447945949076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45940.447945949076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45940.447945949076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45940.447945949076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45940.447945949076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45940.447945949076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45940.447945949076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45940.447945949076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45940.447945949076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45940.447945949076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45940.447945949076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45940.447945949076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45940.447945949076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45940.447945949076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45940.447945949076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45940.447945949076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45940.447945949076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45940.447945949076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45940.447945949076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45940.447945949076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45940.447945949076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45940.447945949076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45940.447945949076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45940.447945949076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45940.447945949076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45940.447945949076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45940.447945949076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45940.447945949076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45940.447945949076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45940.447945949076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45940.447945949076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45940.447945949076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45940.447945949076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45940.447945949076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45940.447945949076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45940.447945949076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45940.447945949076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45940.447945949076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45940.447945949076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45940.447945949076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45940.447945949076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45940.447945949076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45940.447945949076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45940.447945949076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45940.447945949076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45940.447945949076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45940.447945949076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45940.447945949076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45940.447945949076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45940.447945949076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45940.447945949076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45940.447945949076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45940.447945949076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45940.447945949076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45940.447945949076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45940.447945949076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45940.447945949076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45940.447945949076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45940.447945949076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45940.447945949076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45940.447945949076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45940.447945949076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45940.447945949076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45940.447945949076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45940.447945949076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45940.447945949076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45940.447945949076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45940.447945949076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45940.447945949076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45940.447945949076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45940.447945949076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45940.447945949076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45940.447945949076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45940.447945949076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45940.447945949076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45940.447945949076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45940.447945949076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45940.447945949076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45940.447945949076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45940.447945949076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45940.447945949076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45940.447945949076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45940.447945949076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45940.447945949076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45940.447945949076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45940.447945949076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45940.447945949076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45940.447945949076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45940.447945949076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45940.447945949076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45940.447945949076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45940.447945949076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45940.447945949076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45940.447945949076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45940.447945949076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45940.447945949076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45940.447945949076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45940.447945949076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45940.447945949076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45940.447945949076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45940.447945949076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45940.447945949076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45940.447945949076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45940.447945949076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45940.447945949076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45940.447945949076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45940.447945949076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45940.447945949076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45940.447945949076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45940.447945949076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45940.447945949076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45940.447945949076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45940.447945949076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45940.447945949076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45940.447945949076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45940.447945949076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45940.447945949076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45940.447945949076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45940.447945949076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45940.447945949076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45940.447945949076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45940.447945949076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45940.447945949076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45940.447945949076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45940.447945949076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45940.447945949076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45940.447945949076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45940.447945949076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45940.447945949076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45940.447945949076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45940.447945949076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45940.447945949076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45940.447945949076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45940.447945949076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45940.447945949076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45940.447945949076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45940.447945949076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45940.447945949076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45940.447945949076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45940.447945949076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45940.447945949076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45940.447945949076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45940.447945949076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45940.447945949076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45940.447945949076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45940.447945949076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45940.447945949076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45940.447945949076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45940.447945949076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45940.447945949076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45940.447945949076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45940.447945949076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45940.447945949076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45940.447945949076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45940.447945949076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45940.447945949076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45940.447945949076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45940.447945949076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45940.447945949076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45940.447945949076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45940.447945949076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45940.447945949076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45940.447945949076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45940.447945949076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45940.447945949076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45940.447945949076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45940.447945949076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45940.447945949076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45940.447945949076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45940.447945949076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45940.447945949076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45940.447945949076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45940.447945949076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45940.447945949076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45940.447945949076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45940.447945949076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45940.447945949076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45940.447945949076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45940.447945949076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45940.447945949076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45940.447945949076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45940.447945949076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45940.447945949076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45940.447945949076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45940.447945949076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45940.447945949076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45940.447945949076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45940.447945949076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45940.447945949076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45940.447945949076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45940.447945949076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45940.447945949076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45940.447945949076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45940.447945949076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45940.447945949076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45940.447945949076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45940.447945949076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45940.447945949076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45940.447945949076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45940.447945949076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45940.447945949076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45940.447945949076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45940.447945949076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45940.447945949076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45940.447945949076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45940.447945949076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45940.447945949076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45940.447945949076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45940.447945949076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45940.447945949076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45940.447945949076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45940.447945949076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45940.447945949076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45940.447945949076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45940.447945949076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45940.447945949076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45940.447945949076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45940.447945949076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45940.447945949076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45940.447945949076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45940.447945949076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45940.447945949076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45940.447945949076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45940.447945949076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45940.447945949076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45940.447945949076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45940.447945949076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45940.447945949076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45940.447945949076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45940.447945949076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45940.447945949076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45940.447945949076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45940.447945949076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45940.447945949076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45940.447945949076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45940.447945949076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45940.447945949076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45940.447945949076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45940.447945949076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45940.447945949076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45940.447945949076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45940.447945949076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45940.447945949076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45940.447945949076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45940.447945949076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45940.447945949076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45940.447945949076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45940.447945949076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45940.447945949076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45940.447945949076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45940.447945949076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45940.447945949076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45940.447945949076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45940.447945949076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45940.447945949076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45940.447945949076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45940.447945949076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45940.447945949076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45940.447945949076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45940.447945949076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45940.447945949076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45940.447945949076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45940.447945949076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45940.447945949076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45940.447945949076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45940.447945949076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45940.447945949076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45940.447945949076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45940.447945949076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45940.447945949076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45940.447945949076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45940.447945949076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45940.447945949076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45940.447945949076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45940.447945949076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45940.447945949076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45940.447945949076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45940.447945949076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45940.447945949076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45940.447945949076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45940.447945949076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45940.447945949076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45940.447945949076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45940.447945949076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45940.447945949076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45940.447945949076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45940.447945949076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45940.447945949076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45940.447945949076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45940.447945949076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45940.447945949076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45940.447945949076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45940.447945949076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45940.447945949076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45940.447945949076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45940.447945949076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45940.447945949076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45940.447945949076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45940.447945949076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45940.447945949076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45940.447945949076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45940.447945949076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45940.447945949076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45940.447945949076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45940.447945949076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45940.447945949076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45940.447945949076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45940.447945949076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45940.447945949076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45940.447945949076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45940.447945949076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45940.447945949076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45940.447945949076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45940.447945949076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45940.447945949076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45940.447945949076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45940.447945949076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45940.447945949076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45940.447945949076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45940.447945949076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45940.447945949076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45940.447945949076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45940.447945949076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45940.447945949076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45940.447945949076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45940.447945949076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45940.447945949076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45940.447945949076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45940.447945949076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45940.447945949076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45940.447945949076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45940.447945949076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45940.447945949076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45940.447945949076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45940.447945949076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45940.447945949076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45940.447945949076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45940.447945949076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45940.447945949076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45940.447945949076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45940.447945949076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45940.447945949076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45940.447945949076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45940.447945949076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45940.447945949076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45940.447945949076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45940.447945949076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45940.447945949076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45940.447945949076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45940.447945949076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45940.447945949076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45940.447945949076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45940.447945949076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45940.447945949076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45940.447945949076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45940.447945949076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45940.447945949076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45940.447945949076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45940.447945949076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45940.447945949076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45940.447945949076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45940.447945949076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45940.447945949076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45940.447945949076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45940.447945949076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45940.447945949076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45940.447945949076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45940.447945949076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45940.447945949076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45940.447945949076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45940.447945949076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45940.447945949076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45940.447945949076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45940.447945949076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45940.447945949076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45940.447945949076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45940.447945949076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45940.447945949076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45940.447945949076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45940.447945949076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45940.447945949076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45940.447945949076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45940.447945949076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45940.447945949076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45940.447945949076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45940.447945949076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45940.447945949076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45940.447945949076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45940.447945949076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45940.447945949076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45940.447945949076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45940.447945949076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45940.447945949076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45940.447945949076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45940.447945949076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45940.447945949076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45940.447945949076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45940.447945949076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45940.447945949076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45940.447945949076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45940.447945949076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45940.447945949076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45940.447945949076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45940.447945949076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45940.447945949076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45940.447945949076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45940.447945949076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45940.447945949076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45940.447945949076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45940.447945949076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45940.447945949076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45940.447945949076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45940.447945949076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45940.447945949076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45940.447945949076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45940.447945949076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45940.447945949076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45940.447945949076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45940.447945949076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45940.447945949076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45940.447945949076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45940.447945949076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45940.447945949076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45940.447945949076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45940.447945949076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45940.447945949076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45940.447945949076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45940.447945949076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45940.447945949076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45940.447945949076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45940.447945949076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45940.447945949076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45940.447945949076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45940.447945949076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45940.447945949076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45940.447945949076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45940.447945949076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45940.447945949076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45940.447945949076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45940.447945949076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45940.447945949076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45940.447945949076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45940.447945949076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45940.447945949076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45940.447945949076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45940.447945949076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45940.447945949076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45940.447945949076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45940.447945949076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45940.447945949076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45940.447945949076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45940.447945949076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45940.447945949076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45940.447945949076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45940.447945949076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45940.447945949076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45940.447945949076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45940.447945949076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45940.447945949076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45940.447945949076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45940.447945949076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45940.447945949076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45940.447945949076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45940.447945949076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45940.447945949076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45940.447945949076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45940.447945949076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45940.447945949076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45940.447945949076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45940.447945949076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45940.447945949076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45940.447945949076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45940.447945949076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45940.447945949076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45940.447945949076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45940.447945949076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45940.447945949076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45940.447945949076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45940.447945949076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45940.447945949076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45940.447945949076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45940.447945949076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45940.447945949076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45940.447945949076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45940.447945949076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45940.447945949076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45940.447945949076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45940.447945949076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45940.447945949076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45940.447945949076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45940.447945949076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45940.447945949076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45940.447945949076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45940.447945949076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45940.447945949076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45940.447945949076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45940.447945949076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45940.447945949076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45940.447945949076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45940.447945949076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45940.447945949076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45940.447945949076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45940.447945949076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45940.447945949076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45940.447945949076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45940.447945949076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45940.447945949076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45940.447945949076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45940.447945949076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45940.447945949076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45940.447945949076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45940.447945949076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45940.447945949076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45940.447945949076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45940.447945949076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45940.447945949076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45940.447945949076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45940.447945949076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45940.447945949076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45940.447945949076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45940.447945949076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45940.447945949076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45940.447945949076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45940.447945949076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45940.447945949076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45940.447945949076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45940.447945949076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45940.447945949076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45940.447945949076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45940.447945949076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45940.447945949076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45940.447945949076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45940.447945949076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45940.447945949076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45940.447945949076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45940.447945949076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45940.447945949076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45940.447945949076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45940.447945949076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45940.447945949076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45940.447945949076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45940.447945949076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45940.447945949076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45940.447945949076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45940.447945949076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45940.447945949076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45940.447945949076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45940.447945949076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45940.447945949076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45940.447945949076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45940.447945949076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45940.447945949076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45940.447945949076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45940.447945949076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45940.447945949076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45940.447945949076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45940.447945949076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45940.447945949076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45940.447945949076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45940.447945949076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45940.447945949076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45940.447945949076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45940.447945949076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45940.447945949076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45940.447945949076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45940.447945949076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45940.447945949076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236.96722835647961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0.89070057870412711</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34671</v>
      </c>
      <c r="E4" s="104" t="s">
        <v>38964</v>
      </c>
      <c r="F4" s="131">
        <v>45940.400173611109</v>
      </c>
      <c r="G4" s="132">
        <f ca="1">IFERROR(NOW()-F4,"")</f>
        <v>4.7772337966307532E-2</v>
      </c>
      <c r="H4" s="131">
        <v>45940.373136574075</v>
      </c>
      <c r="I4" s="127" t="str">
        <f>IFERROR(VLOOKUP(D4,DB!A:F,6,0),"")</f>
        <v>SCECO</v>
      </c>
      <c r="J4" s="127" t="str">
        <f>IFERROR(VLOOKUP(D4,DB!A:G,7,0),"")</f>
        <v>Vandalized+In progress</v>
      </c>
      <c r="K4" s="133" t="s">
        <v>39061</v>
      </c>
      <c r="L4" s="129" t="str">
        <f>IFERROR(VLOOKUP(D4,DB!A:I,9,0),"")</f>
        <v>Latis</v>
      </c>
    </row>
    <row r="5" spans="1:16" ht="15" customHeight="1">
      <c r="A5" s="127"/>
      <c r="B5" s="127" t="str">
        <f>IFERROR(VLOOKUP(D5,DB!A:K,11,0),"")</f>
        <v/>
      </c>
      <c r="C5" s="128"/>
      <c r="D5" s="129"/>
      <c r="E5" s="104"/>
      <c r="F5" s="131"/>
      <c r="G5" s="132">
        <f ca="1">IFERROR(NOW()-F5,"")</f>
        <v>45940.447945949076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45940.447945949076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45940.447945949076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45940.447945949076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45940.447945949076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45940.447945949076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45940.447945949076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45940.447945949076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45940.447945949076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45940.447945949076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45940.447945949076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45940.447945949076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45940.447945949076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45940.447945949076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45940.447945949076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45940.447945949076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c r="E21" s="104"/>
      <c r="F21" s="131"/>
      <c r="G21" s="132">
        <f ca="1">IFERROR(NOW()-F21,"")</f>
        <v>45940.447945949076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45940.447945949076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45940.447945949076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45940.447945949076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45940.447945949076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45940.447945949076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45940.447945949076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45940.447945949076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45940.447945949076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45940.447945949076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45940.447945949076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45940.447945949076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45940.447945949076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45940.447945949076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45940.447945949076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45940.447945949076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45940.447945949076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45940.447945949076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45940.447945949076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45940.447945949076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45940.447945949076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45940.447945949076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45940.447945949076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45940.447945949076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45940.447945949076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45940.447945949076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45940.447945949076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45940.447945949076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45940.447945949076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45940.447945949076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45940.447945949076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45940.447945949076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45940.447945949076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45940.447945949076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45940.447945949076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45940.447945949076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45940.447945949076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45940.447945949076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45940.447945949076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45940.447945949076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45940.447945949076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45940.447945949076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45940.447945949076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45940.447945949076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45940.447945949076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45940.447945949076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45940.447945949076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45940.447945949076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45940.447945949076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45940.447945949076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45940.447945949076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45940.447945949076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45940.447945949076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45940.447945949076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45940.447945949076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45940.447945949076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45940.447945949076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45940.447945949076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45940.447945949076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45940.447945949076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45940.447945949076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45940.447945949076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45940.447945949076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45940.447945949076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45940.447945949076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45940.447945949076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45940.447945949076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45940.447945949076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45940.447945949076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45940.447945949076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45940.447945949076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45940.447945949076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45940.447945949076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45940.447945949076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45940.447945949076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45940.447945949076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45940.447945949076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45940.447945949076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45940.447945949076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45940.447945949076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45940.447945949076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45940.447945949076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45940.447945949076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45940.447945949076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45940.447945949076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45940.447945949076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45940.447945949076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45940.447945949076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45940.447945949076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45940.447945949076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45940.447945949076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45940.447945949076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45940.447945949076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45940.447945949076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45940.447945949076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45940.447945949076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45940.447945949076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45940.447945949076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45940.447945949076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45940.447945949076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45940.447945949076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45940.447945949076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45940.447945949076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45940.447945949076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45940.447945949076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45940.447945949076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45940.447945949076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45940.447945949076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45940.447945949076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45940.447945949076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45940.447945949076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45940.447945949076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45940.447945949076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45940.447945949076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45940.447945949076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45940.447945949076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45940.447945949076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45940.447945949076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45940.447945949076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45940.447945949076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45940.447945949076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45940.447945949076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45940.447945949076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45940.447945949076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45940.447945949076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45940.447945949076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45940.447945949076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45940.447945949076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45940.447945949076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45940.447945949076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45940.447945949076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45940.447945949076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45940.447945949076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45940.447945949076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45940.447945949076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45940.447945949076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45940.447945949076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45940.447945949076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45940.447945949076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45940.447945949076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45940.447945949076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45940.447945949076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45940.447945949076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45940.447945949076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45940.447945949076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45940.447945949076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45940.447945949076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45940.447945949076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45940.447945949076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45940.447945949076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45940.447945949076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45940.447945949076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45940.447945949076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45940.447945949076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45940.447945949076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45940.447945949076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45940.447945949076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45940.447945949076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45940.447945949076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45940.447945949076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45940.447945949076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45940.447945949076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45940.447945949076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45940.447945949076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45940.447945949076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45940.447945949076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45940.447945949076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45940.447945949076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45940.447945949076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45940.447945949076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45940.447945949076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45940.447945949076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45940.447945949076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45940.447945949076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45940.447945949076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45940.447945949076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45940.447945949076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45940.447945949076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45940.447945949076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45940.447945949076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45940.447945949076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45940.447945949076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45940.447945949076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45940.447945949076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45940.447945949076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45940.447945949076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45940.447945949076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45940.447945949076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45940.447945949076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45940.447945949076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45940.447945949076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45940.447945949076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45940.447945949076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45940.447945949076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45940.447945949076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45940.447945949076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45940.447945949076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45940.447945949076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45940.447945949076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45940.447945949076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45940.447945949076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45940.447945949076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45940.447945949076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45940.447945949076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45940.447945949076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45940.447945949076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45940.447945949076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45940.447945949076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45940.447945949076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45940.447945949076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45940.447945949076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45940.447945949076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45940.447945949076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45940.447945949076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45940.447945949076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45940.447945949076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45940.447945949076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45940.447945949076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45940.447945949076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45940.447945949076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45940.447945949076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45940.447945949076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45940.447945949076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45940.447945949076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45940.447945949076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45940.447945949076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45940.447945949076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45940.447945949076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45940.447945949076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45940.447945949076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45940.447945949076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45940.447945949076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45940.447945949076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45940.447945949076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45940.447945949076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45940.447945949076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45940.447945949076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45940.447945949076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45940.447945949076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45940.447945949076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45940.447945949076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45940.447945949076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45940.447945949076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45940.447945949076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45940.447945949076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45940.447945949076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45940.447945949076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45940.447945949076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45940.447945949076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45940.447945949076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45940.447945949076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45940.447945949076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45940.447945949076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45940.447945949076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45940.447945949076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45940.447945949076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45940.447945949076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45940.447945949076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45940.447945949076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45940.447945949076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45940.447945949076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45940.447945949076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45940.447945949076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45940.447945949076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45940.447945949076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45940.447945949076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45940.447945949076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45940.447945949076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45940.447945949076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45940.447945949076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45940.447945949076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45940.447945949076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45940.447945949076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45940.447945949076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45940.447945949076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45940.447945949076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45940.447945949076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45940.447945949076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45940.447945949076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45940.447945949076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45940.447945949076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45940.447945949076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45940.447945949076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45940.447945949076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45940.447945949076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45940.447945949076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45940.447945949076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45940.447945949076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45940.447945949076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45940.447945949076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45940.447945949076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45940.447945949076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45940.447945949076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45940.447945949076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45940.447945949076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45940.447945949076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45940.447945949076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45940.447945949076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45940.447945949076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45940.447945949076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45940.447945949076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45940.447945949076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45940.447945949076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45940.447945949076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45940.447945949076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45940.447945949076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45940.447945949076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45940.447945949076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45940.447945949076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45940.447945949076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45940.447945949076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45940.447945949076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45940.447945949076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45940.447945949076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45940.447945949076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45940.447945949076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45940.447945949076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45940.447945949076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45940.447945949076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45940.447945949076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45940.447945949076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45940.447945949076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45940.447945949076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45940.447945949076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45940.447945949076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45940.447945949076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45940.447945949076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45940.447945949076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45940.447945949076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45940.447945949076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45940.447945949076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45940.447945949076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45940.447945949076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45940.447945949076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45940.447945949076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45940.447945949076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45940.447945949076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45940.447945949076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45940.447945949076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45940.447945949076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45940.447945949076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45940.447945949076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45940.447945949076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45940.447945949076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45940.447945949076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45940.447945949076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45940.447945949076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45940.447945949076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45940.447945949076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45940.447945949076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45940.447945949076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45940.447945949076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45940.447945949076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45940.447945949076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45940.447945949076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45940.447945949076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45940.447945949076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45940.447945949076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45940.447945949076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45940.447945949076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45940.447945949076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45940.447945949076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45940.447945949076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45940.447945949076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45940.447945949076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45940.447945949076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45940.447945949076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45940.447945949076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45940.447945949076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45940.447945949076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45940.447945949076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45940.447945949076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45940.447945949076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45940.447945949076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45940.447945949076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45940.447945949076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45940.447945949076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45940.447945949076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45940.447945949076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45940.447945949076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45940.447945949076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45940.447945949076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45940.447945949076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45940.447945949076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45940.447945949076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45940.447945949076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45940.447945949076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45940.447945949076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45940.447945949076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45940.447945949076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45940.447945949076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45940.447945949076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45940.447945949076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45940.447945949076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45940.447945949076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45940.447945949076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45940.447945949076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45940.447945949076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45940.447945949076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45940.447945949076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45940.447945949076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45940.447945949076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45940.447945949076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45940.447945949076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45940.447945949076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45940.447945949076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45940.447945949076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45940.447945949076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45940.447945949076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45940.447945949076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45940.447945949076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45940.447945949076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45940.447945949076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45940.447945949076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45940.447945949076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45940.447945949076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45940.447945949076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45940.447945949076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45940.447945949076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45940.447945949076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45940.447945949076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45940.447945949076</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45940.447945949076</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48.615885763887491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14.259068634259165</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9" ca="1" si="1">IFERROR(NOW()-F4,"")</f>
        <v>45940.447945949076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45940.447945949076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45940.447945949076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45940.447945949076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45940.447945949076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45940.447945949076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45940.447945949076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45940.447945949076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45940.447945949076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45940.447945949076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45940.447945949076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45940.447945949076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45940.447945949076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45940.447945949076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45940.447945949076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45940.447945949076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45940.447945949076</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45940.447945949076</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45940.447945949076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45940.447945949076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45940.447945949076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45940.447945949076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45940.447945949076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45940.447945949076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45940.447945949076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45940.447945949076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45940.447945949076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45940.447945949076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45940.447945949076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45940.447945949076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45940.447945949076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45940.447945949076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45940.447945949076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45940.447945949076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45940.447945949076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45940.447945949076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45940.447945949076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45940.447945949076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45940.447945949076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45940.447945949076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45940.447945949076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45940.447945949076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45940.447945949076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45940.447945949076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45940.447945949076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45940.447945949076</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45940.447945949076</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45940.447945949076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45940.447945949076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45940.447945949076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45940.447945949076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45940.447945949076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45940.447945949076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45940.447945949076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45940.447945949076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45940.447945949076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45940.447945949076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45940.447945949076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45940.447945949076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45940.447945949076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45940.447945949076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45940.447945949076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45940.447945949076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45940.447945949076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45940.447945949076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45940.447945949076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45940.447945949076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45940.447945949076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45940.447945949076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45940.447945949076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45940.447945949076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45940.447945949076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45940.447945949076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45940.447945949076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45940.447945949076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45940.447945949076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45940.447945949076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45940.447945949076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45940.447945949076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45940.447945949076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45940.447945949076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45940.447945949076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45940.447945949076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45940.447945949076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45940.447945949076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45940.447945949076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45940.447945949076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45940.447945949076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45940.447945949076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45940.447945949076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45940.447945949076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45940.447945949076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45940.447945949076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45940.447945949076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45940.447945949076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45940.447945949076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45940.447945949076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45940.447945949076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45940.447945949076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45940.447945949076</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45940.447945949076</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4"/>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13.675098726853321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0.91888344907783903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6.566973726854485</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0.58984409722324926</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0.65847835648310138</v>
      </c>
      <c r="H6" s="152">
        <v>45940.418055555558</v>
      </c>
      <c r="I6" s="149" t="str">
        <f>IFERROR(VLOOKUP(D6,DB!A:F,6,0),"")</f>
        <v>Generator-SG</v>
      </c>
      <c r="J6" s="149" t="str">
        <f>IFERROR(VLOOKUP(D6,DB!A:G,7,0),"")</f>
        <v>Vandalized</v>
      </c>
      <c r="K6" s="148" t="s">
        <v>39075</v>
      </c>
      <c r="L6" s="149" t="str">
        <f>IFERROR(VLOOKUP(D6,DB!A:I,9,0),"")</f>
        <v>Latis</v>
      </c>
    </row>
    <row r="7" spans="1:16383" ht="31.5" customHeight="1">
      <c r="A7" s="110"/>
      <c r="B7" s="157" t="str">
        <f>IFERROR(VLOOKUP(D7,DB!A:K,11,0),"")</f>
        <v/>
      </c>
      <c r="C7" s="157"/>
      <c r="D7" s="156"/>
      <c r="E7" s="156"/>
      <c r="F7" s="113"/>
      <c r="G7" s="151">
        <f ca="1">IFERROR(NOW()-F7,"-")</f>
        <v>45940.447945949076</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51">
        <f ca="1">IFERROR(NOW()-F8,"-")</f>
        <v>45940.447945949076</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45940.447945949076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45940.447945949076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45940.447945949076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59">
        <f ca="1">IFERROR(NOW()-F12,"-")</f>
        <v>45940.447945949076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45940.447945949076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45940.447945949076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45940.447945949076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45940.447945949076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45940.447945949076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45940.447945949076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45940.447945949076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45940.447945949076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45940.447945949076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45940.447945949076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45940.447945949076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45940.447945949076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45940.447945949076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45940.447945949076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45940.447945949076</v>
      </c>
      <c r="H27" s="113"/>
      <c r="I27" s="157" t="str">
        <f>IFERROR(VLOOKUP(D27,DB!A:F,6,0),"")</f>
        <v/>
      </c>
      <c r="J27" s="157" t="str">
        <f>IFERROR(VLOOKUP(D27,DB!A:G,7,0),"")</f>
        <v/>
      </c>
      <c r="K27" s="160"/>
      <c r="L27" s="158" t="str">
        <f>IFERROR(VLOOKUP(D27,DB!A:I,9,0),"")</f>
        <v/>
      </c>
    </row>
    <row r="28" spans="1:12" ht="31.5" customHeight="1">
      <c r="A28" s="110"/>
      <c r="B28" s="109" t="str">
        <f>IFERROR(VLOOKUP(D28,DB!A:K,11,0),"")</f>
        <v/>
      </c>
      <c r="C28" s="111"/>
      <c r="D28" s="109"/>
      <c r="E28" s="112"/>
      <c r="F28" s="113"/>
      <c r="G28" s="81">
        <f ca="1">IFERROR(NOW()-F28,"-")</f>
        <v>45940.447945949076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45940.447945949076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45940.447945949076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45940.447945949076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45940.447945949076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45940.447945949076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45940.447945949076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45940.447945949076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45940.447945949076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45940.447945949076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45940.447945949076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45940.447945949076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45940.447945949076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45940.447945949076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45940.447945949076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45940.447945949076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45940.447945949076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45940.447945949076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45940.447945949076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45940.447945949076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45940.447945949076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45940.447945949076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45940.447945949076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45940.447945949076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45940.447945949076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45940.447945949076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45940.447945949076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45940.447945949076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45940.447945949076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45940.447945949076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45940.447945949076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45940.447945949076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45940.447945949076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45940.447945949076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45940.447945949076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45940.447945949076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45940.447945949076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45940.447945949076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45940.447945949076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45940.447945949076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45940.447945949076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45940.447945949076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45940.447945949076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45940.447945949076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45940.447945949076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45940.447945949076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45940.447945949076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45940.447945949076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45940.447945949076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45940.447945949076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45940.447945949076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45940.447945949076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45940.447945949076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45940.447945949076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45940.447945949076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45940.447945949076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45940.447945949076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45940.447945949076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45940.447945949076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45940.447945949076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45940.447945949076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45940.447945949076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45940.447945949076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45940.447945949076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45940.447945949076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45940.447945949076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45940.447945949076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45940.447945949076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45940.447945949076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45940.447945949076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45940.447945949076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45940.447945949076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45940.447945949076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45940.447945949076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45940.447945949076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45940.447945949076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45940.447945949076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45940.447945949076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45940.447945949076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45940.447945949076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45940.447945949076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45940.447945949076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45940.447945949076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45940.447945949076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45940.447945949076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45940.447945949076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45940.447945949076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45940.447945949076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45940.447945949076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45940.447945949076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45940.447945949076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45940.447945949076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45940.447945949076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45940.447945949076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45940.447945949076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45940.447945949076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45940.447945949076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45940.447945949076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45940.447945949076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45940.447945949076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45940.447945949076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45940.447945949076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45940.447945949076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45940.447945949076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45940.447945949076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45940.447945949076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45940.447945949076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45940.447945949076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45940.447945949076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45940.447945949076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45940.447945949076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45940.447945949076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45940.447945949076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45940.447945949076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45940.447945949076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45940.447945949076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45940.447945949076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45940.447945949076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45940.447945949076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45940.447945949076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45940.447945949076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45940.447945949076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45940.447945949076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45940.447945949076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45940.447945949076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45940.447945949076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45940.447945949076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45940.447945949076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45940.447945949076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45940.447945949076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45940.447945949076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45940.447945949076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45940.447945949076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45940.447945949076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45940.447945949076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45940.447945949076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45940.447945949076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45940.447945949076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45940.447945949076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45940.447945949076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45940.447945949076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45940.447945949076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45940.447945949076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45940.447945949076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45940.447945949076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45940.447945949076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45940.447945949076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45940.447945949076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45940.447945949076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45940.447945949076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45940.447945949076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45940.447945949076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45940.447945949076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45940.447945949076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45940.447945949076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45940.447945949076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45940.447945949076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45940.447945949076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45940.447945949076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45940.447945949076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45940.447945949076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45940.447945949076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45940.447945949076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45940.447945949076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45940.447945949076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45940.447945949076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45940.447945949076</v>
      </c>
      <c r="H194" s="113"/>
      <c r="I194" s="109" t="str">
        <f>IFERROR(VLOOKUP(D194,DB!A:F,6,0),"")</f>
        <v/>
      </c>
      <c r="J194" s="108" t="str">
        <f>IFERROR(VLOOKUP(D194,DB!A:G,7,0),"")</f>
        <v/>
      </c>
      <c r="K194" s="114"/>
      <c r="L194" s="115" t="str">
        <f>IFERROR(VLOOKUP(D194,DB!A:I,9,0),"")</f>
        <v/>
      </c>
    </row>
  </sheetData>
  <dataValidations count="2">
    <dataValidation allowBlank="1" showInputMessage="1" showErrorMessage="1" sqref="E1" xr:uid="{380493DB-286A-4683-AF55-C78F04945A49}"/>
    <dataValidation type="list" allowBlank="1" showInputMessage="1" showErrorMessage="1" sqref="E3 E5:E1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